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775"/>
  </bookViews>
  <sheets>
    <sheet name="衔接资金明细表" sheetId="6" r:id="rId1"/>
    <sheet name="汇总表" sheetId="7" r:id="rId2"/>
    <sheet name="汇总表 (衔接)" sheetId="9" r:id="rId3"/>
  </sheets>
  <definedNames>
    <definedName name="_xlnm._FilterDatabase" localSheetId="0" hidden="1">衔接资金明细表!$A$3:$HS$94</definedName>
    <definedName name="_xlnm.Print_Titles" localSheetId="0">衔接资金明细表!$2:$3</definedName>
    <definedName name="_xlnm.Print_Area" localSheetId="0">衔接资金明细表!$A$1:$AA$94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<sst xmlns="http://schemas.openxmlformats.org/spreadsheetml/2006/main" count="759" uniqueCount="378">
  <si>
    <t>米林市2026年常态化帮扶补助资金项目第二批资金匹配表</t>
  </si>
  <si>
    <t>序号</t>
  </si>
  <si>
    <t>县（区)、乡（镇）名称</t>
  </si>
  <si>
    <t>项目名称</t>
  </si>
  <si>
    <t>建设地点（所在乡村名）</t>
  </si>
  <si>
    <t>建设内容（可行性、必要性、经营主体）</t>
  </si>
  <si>
    <t>项目性质      （新建或续建）</t>
  </si>
  <si>
    <t>项目主管部门</t>
  </si>
  <si>
    <t>项目                            责任人及联系电话</t>
  </si>
  <si>
    <t>项目                                开工时间</t>
  </si>
  <si>
    <t>预计                                   竣工时间</t>
  </si>
  <si>
    <t>资金来源及金额</t>
  </si>
  <si>
    <t>投资计划(万元)</t>
  </si>
  <si>
    <t>项目预计年均实现收益                           （万元）</t>
  </si>
  <si>
    <t>项目受益群众户                        (户)</t>
  </si>
  <si>
    <t>项目受益群众人数                       (人)</t>
  </si>
  <si>
    <t>其中</t>
  </si>
  <si>
    <t>备注</t>
  </si>
  <si>
    <t>资金来源名称</t>
  </si>
  <si>
    <t>金额(万元)</t>
  </si>
  <si>
    <t>总投资</t>
  </si>
  <si>
    <t>中央财政衔接推进乡村振兴补助资金2335</t>
  </si>
  <si>
    <t>自治区财政                 衔接推进乡村振兴补助资金0</t>
  </si>
  <si>
    <t>地（市）财政衔接推进乡村振兴补助资金0</t>
  </si>
  <si>
    <t>县（区）财政衔接推进乡村振兴补助资金476.6</t>
  </si>
  <si>
    <t>援藏                     资金</t>
  </si>
  <si>
    <t>银行                             贷款</t>
  </si>
  <si>
    <t>项目单位自筹</t>
  </si>
  <si>
    <t>其他                  资金                （含整合资金）</t>
  </si>
  <si>
    <t>受益脱贫户数（含监测对象）</t>
  </si>
  <si>
    <t>受益脱贫人数（含监测对象）</t>
  </si>
  <si>
    <t>行次</t>
  </si>
  <si>
    <t>合计</t>
  </si>
  <si>
    <t>林芝市小计</t>
  </si>
  <si>
    <t>一、市本级</t>
  </si>
  <si>
    <t>（一）乡村特色产业类（含产业基础设施配套类）</t>
  </si>
  <si>
    <t>林芝农垦嘎玛农业有限公司</t>
  </si>
  <si>
    <t>嘎玛农业优质草莓基地建设项目</t>
  </si>
  <si>
    <t>米林农场第四生产管区</t>
  </si>
  <si>
    <t>新建7402.5平方米草莓种植双层保温大棚，购置基质和草莓苗，配套总体电器工程、给排水工程。</t>
  </si>
  <si>
    <t>新建</t>
  </si>
  <si>
    <t>林芝市农业农村局</t>
  </si>
  <si>
    <t>彭强/13989941118</t>
  </si>
  <si>
    <t>2025年3月底</t>
  </si>
  <si>
    <t>中央衔接资金：欠发达国有农场资金</t>
  </si>
  <si>
    <t>嘎玛农业数智渔业配套建设项目</t>
  </si>
  <si>
    <t>嘎玛渔场</t>
  </si>
  <si>
    <t>新建680平方米渔业配套用房，新建挡墙51米，配备仓储、监测、监控、控制室等。</t>
  </si>
  <si>
    <t>2025年4月底</t>
  </si>
  <si>
    <t>/</t>
  </si>
  <si>
    <t>林芝嘎玛现代高原渔业科技示范项目三期</t>
  </si>
  <si>
    <t>新建1200平方米育苗车间，2400平方米工厂化循环水养殖大棚、新建挡土墙及配套相关附属设施设备。</t>
  </si>
  <si>
    <t>林芝市植物工厂项目</t>
  </si>
  <si>
    <t>新建占地50亩的蔬菜种植大棚，配套水肥一体化及总体电气工程、给排水工程，设备采购一项。</t>
  </si>
  <si>
    <t>2025年6月底</t>
  </si>
  <si>
    <t>2026年6月底</t>
  </si>
  <si>
    <t>市级衔接资金</t>
  </si>
  <si>
    <t>新增</t>
  </si>
  <si>
    <t>巴宜区</t>
  </si>
  <si>
    <t>巴宜区林下资源发展项目</t>
  </si>
  <si>
    <r>
      <rPr>
        <sz val="14"/>
        <color theme="1"/>
        <rFont val="宋体"/>
        <charset val="134"/>
        <scheme val="minor"/>
      </rPr>
      <t>建设内容：巴宜区林地资源丰富，以林地资源为依托，发展林下资源种植有利于稳定带动当地经济发展、提高当地人口就业率，项目地点位于百巴镇扎地村和增巴村的3级林地，其中扎地村125.56亩，增巴村273.42亩，主要均为种植白肉灵芝（每亩种植白肉灵芝5000包），包括建设小拱棚60000㎡，对398.98亩林地进行地表清理、修枝，配套全自动灌溉系统2套，水罐1560m</t>
    </r>
    <r>
      <rPr>
        <sz val="14"/>
        <color indexed="8"/>
        <rFont val="宋体"/>
        <charset val="134"/>
      </rPr>
      <t>³</t>
    </r>
    <r>
      <rPr>
        <sz val="14"/>
        <color theme="1"/>
        <rFont val="宋体"/>
        <charset val="134"/>
      </rPr>
      <t>，可移动灌溉设备房6套，砂卵石道路9897㎡，网围栏3559.12㎡以及电气等相关工程，并配套相关设备。同时，加强林芝松茸等林下资源品牌打造，宣传推广“环喜论坛+松茸季”，着力提升林芝林下资源产品影响力。
第三方运营企业：西藏上诚健康产业股份有限公司</t>
    </r>
  </si>
  <si>
    <t>巴宜区农业农村局</t>
  </si>
  <si>
    <t>格桑平措
15889049990</t>
  </si>
  <si>
    <t>2025年3月</t>
  </si>
  <si>
    <t>2025年12月</t>
  </si>
  <si>
    <t>中央资金：巩固拓展脱贫攻坚成果和乡村振兴任务资金资金400万元
自治区资金：巩固拓展脱贫攻坚成果和乡村振兴任务资金资金29万元、少数民资发展资金196万元
市级资金：巩固拓展脱贫攻坚成果和乡村振兴任务资金68万元
县级资金：巩固拓展脱贫攻坚成果和乡村振兴任务资金资金240万元</t>
  </si>
  <si>
    <t>上级缺口资金：617万元</t>
  </si>
  <si>
    <t>强嘎村蛋鸡养殖基地提升改造项目</t>
  </si>
  <si>
    <t>百巴镇强嘎村</t>
  </si>
  <si>
    <t>建设内容：强嘎村蛋鸡养殖基地蛋鸡存栏20000羽，日产蛋量1.8万枚，年带动强嘎村集体增收18万元，项目效益明显，市场前景较好，现需增添蛋鸡养殖设备2套；小鸡育雏室设备1套，进一步扩大养殖规模，后期规模可达存栏40000羽，日产蛋3.6万枚。                                                                                                                                                      
第三方运营企业：西藏闽豪农业发展有限公司</t>
  </si>
  <si>
    <t>百巴镇人民政府</t>
  </si>
  <si>
    <t>王会斌
15208046337</t>
  </si>
  <si>
    <t>中央资金：巩固拓展脱贫攻坚成果和乡村振兴任务资金资金140万元
自治区资金：巩固拓展脱贫攻坚成果和乡村振兴任务资金资金30万元
市级资金：巩固拓展脱贫攻坚成果和乡村振兴任务资金9万元
县级资金：巩固拓展脱贫攻坚成果和乡村振兴任务资金资金21万元</t>
  </si>
  <si>
    <t>卡斯木村民族手工艺配套项目</t>
  </si>
  <si>
    <t>林芝镇卡斯木村</t>
  </si>
  <si>
    <t>建设内容：卡斯木氆氇加工厂现有厂房360㎡，缝纫机15个，年加工氆氇1500匹，带动卡斯木村民年增收20万元，随着民族手工艺产业的不断发展，现有设备无法满足发展需求，现需进行提升改造购置厚料机4台、平缝机2台、蒸烫一体机10台及印染纱线采购，对原有30部手工织布机进行改造升级，购买相关设计服务。
运营主体：卡斯木村集体</t>
  </si>
  <si>
    <t>林芝镇人民政府</t>
  </si>
  <si>
    <t>李玉领
13638949994</t>
  </si>
  <si>
    <t>中央资金：巩固拓展脱贫攻坚成果和乡村振兴任务资金资金231万元
自治区资金：巩固拓展脱贫攻坚成果和乡村振兴任务资金资金49.5万元
市级资金：巩固拓展脱贫攻坚成果和乡村振兴任务资金14.86万元
县级资金：巩固拓展脱贫攻坚成果和乡村振兴任务资金资金34.64万元</t>
  </si>
  <si>
    <t>强嘎村藏猪养殖场建设项目</t>
  </si>
  <si>
    <t>建设内容：在50亩的场地修建1320米围栏、对原有20000平方米基础设施进行升级改造并配套水、电、路等附属设施，建成后预计存栏2000头，出栏1800头。
运营主体：巴宜区米瑞乡通麦村青岗林藏香猪养殖农牧民专业合作社</t>
  </si>
  <si>
    <t>中央资金：巩固拓展脱贫攻坚成果和乡村振兴任务资金资金600万元
自治区资金：巩固拓展脱贫攻坚成果和乡村振兴任务资金资金180万元
市级资金：巩固拓展脱贫攻坚成果和乡村振兴任务资金96万元
县级资金：巩固拓展脱贫攻坚成果和乡村振兴任务资金资金240万元</t>
  </si>
  <si>
    <t>上级缺口资金：77万元</t>
  </si>
  <si>
    <t>百巴镇嘎吉村民宿旅游建设项目</t>
  </si>
  <si>
    <t>八一镇永久村</t>
  </si>
  <si>
    <t>建设内容：建设民宿40间，地上建筑面积2340平，地下建筑面积520平，配套管理用房325平方米，总建筑面积3185平方米，建设民宿及相关附属，包含排水、电气等。
第三方运营主体：萨亟布实业有限公司</t>
  </si>
  <si>
    <t>中央资金：巩固拓展脱贫攻坚成果和乡村振兴任务资金资金859万元
自治区资金：少数民族发展资金600万元
市级资金：巩固拓展脱贫攻坚成果和乡村振兴任务资金90万元
县级资金：巩固拓展脱贫攻坚成果和乡村振兴任务资金资金400万元</t>
  </si>
  <si>
    <t>上级缺口资金：51万元</t>
  </si>
  <si>
    <t>巴宜区八一镇加乃村藏药材种植项目</t>
  </si>
  <si>
    <t>八一镇加乃村</t>
  </si>
  <si>
    <t>建设内容：大力发展藏药材种植，种植贝母70余亩，按照70%实际种植率，贝母实际种植面积为50亩。由于贝母种植技术及工艺，本项目贝母种植采用两年轮种，每年1/2用地种植贝母，即本项目每年种植贝母25亩。项目新建网围栏955米，喷灌系统1套（含机组设备、增压泵、管道、喷头等，喷头间距1.50m），对50亩土地进行土壤培肥、翻耕、捡石头及配套相关设施。
可行性：项目建设区优越的地理位置、丰富的林下种植经验为项目建设提供
第三方运营企业：西藏荣源生态农业科技发展有限公司</t>
  </si>
  <si>
    <t>八一镇人民政府</t>
  </si>
  <si>
    <t>周皓
17308949799</t>
  </si>
  <si>
    <t>中央资金：巩固拓展脱贫攻坚成果和乡村振兴任务资金资金300万元
自治区资金:巩固拓展脱贫攻坚成果和乡村振兴任务资金资金180万元
市级资金：巩固拓展脱贫攻坚成果和乡村振兴任务资金27万元
县级资金：巩固拓展脱贫攻坚成果和乡村振兴任务资金资金93万元</t>
  </si>
  <si>
    <t>林芝镇真巴村娟姗奶牛到户养殖项目</t>
  </si>
  <si>
    <t>林芝镇真巴村</t>
  </si>
  <si>
    <t>建设内容：采购8-15月龄娟姗奶牛81头。到户养殖。</t>
  </si>
  <si>
    <t>中央资金：巩固拓展脱贫攻坚成果和乡村振兴任务资金资金81万元
自治区资金巩固拓展脱贫攻坚成果和乡村振兴任务资金资金47.79万元
市级资金：巩固拓展脱贫攻坚成果和乡村振兴任务资金：7.29万元
县级资金：巩固拓展脱贫攻坚成果和乡村振兴任务资金资金25.92万元</t>
  </si>
  <si>
    <t>林芝市巴宜区苹果冷链分选采购及品牌推广项目</t>
  </si>
  <si>
    <t>经开区</t>
  </si>
  <si>
    <t>建设内容：购置1500吨恒温冷链设备，购置配套聚氨酯保温板（含安装），4000个苹果储存铁筐（容量600斤苹果），单通道智能分选线一套。同时，加强林芝水果品牌打造，宣传推广“雅江节+水果季”“林芝红”（重点以林芝苹果为主），着力提升林芝水果产品影响力。
第三方运营企业：西藏上诚健康股份有限公司</t>
  </si>
  <si>
    <t>续建</t>
  </si>
  <si>
    <t>中央资金：巩固拓展脱贫攻坚成果和乡村振兴任务资金资金778.35万元
自治区资金:巩固拓展脱贫攻坚成果和乡村振兴任务资金资金50万元
市级资金：巩固拓展脱贫攻坚成果和乡村振兴任务资金44.10万元
县级资金：巩固拓展脱贫攻坚成果和乡村振兴任务资金资金107.55万元</t>
  </si>
  <si>
    <t>娟姗奶牛繁育推广基地建设项目</t>
  </si>
  <si>
    <t>建设内容：采购：1、娟姗奶牛：养殖场现有奶牛无法满足年推广1000头犊牛要求，经核算后需外购娟姗原种成年母牛400头，本项预计费用为800万元；2、扩群奶牛配套采购：新增牛群相关配套采购包括饲草、冻精、疫苗兽药等，本项预计费用为900万元；基础设施建设：1、改扩建牛舍：原有养殖区牛舍、活动场所设施陈旧、漏雨，导致牛舍达不到环保标准，部分区域失去功能，不满足繁育推广产能需求，拟改扩建3000㎡牛舍及活动场所，新增保育设施设备、产床、犊牛舍冬季保暖设施设备，本项费用预计为380万元；2、粪污管网及污水处理站建设：按照现代化养殖标准，养殖场功能区粪污水通过管网汇聚至粪污暂存池，经干湿分离及初步处理后通过污水处理站进行处理，达到《畜禽养殖业污染物排放标准》要求排放。预计新建粪污管网2km，新建污水处理站1座（按照2500头牛日产粪水量设计），本项费用预计为815万元。                                                                                                                         
第三方运营企业：林芝市乡村发展投资有限责任公司</t>
  </si>
  <si>
    <t>林芝市乡村发展投资有限责任公司</t>
  </si>
  <si>
    <t>蒋华</t>
  </si>
  <si>
    <t>中央资金：巩固拓展脱贫攻坚成果和乡村振兴任务资金资金502万元、少数民族发展资金1525万元
自治区资金:巩固拓展脱贫攻坚成果和乡村振兴任务资金资金414万元
市级资金：巩固拓展脱贫攻坚成果和乡村振兴任务资金130万元
县级资金：巩固拓展脱贫攻坚成果和乡村振兴任务资金资金324万元</t>
  </si>
  <si>
    <t>林芝市巴宜区</t>
  </si>
  <si>
    <t>百巴镇增巴村高原苹果苗木基地基础设施配套项目</t>
  </si>
  <si>
    <t>百巴镇增巴村</t>
  </si>
  <si>
    <t>建设内容：建设道路硬化约1000平方米及周边基础设施提升等。
管护机制及经费来源：由村集体负责日常管理维护，所需资金从村集体资金或产业收入中支出。</t>
  </si>
  <si>
    <t>中央资金：巩固拓展脱贫攻坚成果和乡村振兴任务资金资金120万元
自治区资金:巩固拓展脱贫攻坚成果和乡村振兴任务资金资金30万元
市级资金：巩固拓展脱贫攻坚成果和乡村振兴任务资金18万元
县级资金：巩固拓展脱贫攻坚成果和乡村振兴任务资金资金32万元</t>
  </si>
  <si>
    <t>（二）人居环境整治类</t>
  </si>
  <si>
    <t>林芝市巴宜区八一镇加定村人居环境整治项目</t>
  </si>
  <si>
    <t>八一镇公众村加定自然村</t>
  </si>
  <si>
    <t>建设内容：村庄内污水管网1700m、接户管600m、化粪池及污水井；路面修复8800平方米、涵洞一座；路灯20盏，垃圾分类收集站3座等。
管护机制及经费来源：由村集体负责日常管理维护，所需资金从村集体资金或产业收入中支出。</t>
  </si>
  <si>
    <t>中央资金：巩固拓展脱贫攻坚成果和乡村振兴任务资金资金325万元
自治区资金:巩固拓展脱贫攻坚成果和乡村振兴任务资金资金48.75万元
市级资金：巩固拓展脱贫攻坚成果和乡村振兴任务资金29.25万元
县级资金：巩固拓展脱贫攻坚成果和乡村振兴任务资金资金104万元</t>
  </si>
  <si>
    <t>上级缺口资金：143万元</t>
  </si>
  <si>
    <t>（三）小型公益性基础设施类</t>
  </si>
  <si>
    <t>巴宜区2025年农田灌溉水渠维修改造建设项目</t>
  </si>
  <si>
    <t>巴宜区布久乡、百巴镇等</t>
  </si>
  <si>
    <t>建设内容：巴宜区各乡镇部分村存在灌溉水渠破损严重，影响群众对耕地的正常灌溉，导致粮食产业降低，现需对现有破损水渠进行维修改造约20km，规格40cm*60cm。
管护机制及经费来源：由村集体负责日常管理维护，所需资金从村集体资金或产业收入中支出。</t>
  </si>
  <si>
    <t>中央资金：巩固拓展脱贫攻坚成果和乡村振兴任务资金资金550.5万元
自治区资金:巩固拓展脱贫攻坚成果和乡村振兴任务资金资金111.96万元
县级资金：巩固拓展脱贫攻坚成果和乡村振兴任务资金资金144.89万元</t>
  </si>
  <si>
    <t>上级缺口资金：62.15万元</t>
  </si>
  <si>
    <t>巴宜区百巴镇嘎吉村人饮提升改造项目</t>
  </si>
  <si>
    <t>百巴镇嘎吉村</t>
  </si>
  <si>
    <t>建设内容：因发生泥石流导致该村原水源地取水困难，存在夏季水质浑浊，冬季水量较小，现需对该村人饮进行提升改造，新建取水口一座，取水主管1100米，村内主管道2000米，入户支管1360米，检查井78座，硬化设施拆除恢复1000m³。
管护机制及经费来源：由村集体负责日常管理维护，所需资金从村集体资金或村庄水费资金中支出。</t>
  </si>
  <si>
    <t>巴宜区水利局</t>
  </si>
  <si>
    <t>中央资金：巩固拓展脱贫攻坚成果和乡村振兴任务资金资金300万元
自治区资金:巩固拓展脱贫攻坚成果和乡村振兴任务资金资金45万元
市级资金：巩固拓展脱贫攻坚成果和乡村振兴任务资金27万元
县级资金：巩固拓展脱贫攻坚成果和乡村振兴任务资金资金96万元</t>
  </si>
  <si>
    <t>上级缺口资金：132万元</t>
  </si>
  <si>
    <t>米瑞乡曲尼贡嘎人饮提升改造建设项目</t>
  </si>
  <si>
    <t>米瑞乡曲尼贡嘎村</t>
  </si>
  <si>
    <t>建设内容：该村目前原取水口水量减少，导致人饮用水量小无法满足村内需要，需对该村人饮提升改造，新建取水口1处，饮水改造提升5KM。
管护机制及经费来源：由村集体负责日常管理维护，所需资金从村集体资金或村庄水费资金中支出。</t>
  </si>
  <si>
    <t>米瑞乡人民政府政府</t>
  </si>
  <si>
    <t>张珍杰
13518947894</t>
  </si>
  <si>
    <t>中央资金：巩固拓展脱贫攻坚成果和乡村振兴任务资金资金305万元
自治区资金:巩固拓展脱贫攻坚成果和乡村振兴任务资金资金117万元
市级资金：巩固拓展脱贫攻坚成果和乡村振兴任务资金24万元
县级资金：巩固拓展脱贫攻坚成果和乡村振兴任务资金资金84万元</t>
  </si>
  <si>
    <t>百巴镇牧场道路建设项目</t>
  </si>
  <si>
    <t>百巴镇百巴村</t>
  </si>
  <si>
    <t>建设内容：砂石路面，长4.2公里，宽3.5米。
管护机制及经费来源：由村集体负责日常管理维护，所需资金从村集体资金或产业收入中支出。</t>
  </si>
  <si>
    <t>中央资金：巩固拓展脱贫攻坚成果和乡村振兴任务资金资金70万元
自治区资金:巩固拓展脱贫攻坚成果和乡村振兴任务资金资金10.5万元
市级资金：巩固拓展脱贫攻坚成果和乡村振兴任务资金4.5万元
县级资金：巩固拓展脱贫攻坚成果和乡村振兴任务资金资金15万元</t>
  </si>
  <si>
    <t>(四)宜居宜业和美村庄（整村推进类）</t>
  </si>
  <si>
    <t>布久乡嘎玛村宜居宜业和美村庄建设项目</t>
  </si>
  <si>
    <t>布久乡嘎玛村</t>
  </si>
  <si>
    <t>建设内容：污水管网维修40米，新建1条引水管道（长8.7km，DN160PE管，1.2Mpa）及配套，人畜分离改造1119.72㎡（原人畜分离点无分隔，围墙等，无法使用），修建公厕1座（41.83㎡）及室外排水，新建道路1834㎡，修复道路4685㎡，安装路灯30盏，打麦场维修及村内人居环境整治提升等。
管护机制及经费来源：由村集体负责日常管理维护，所需资金从村集体资金或产业收入中支出。</t>
  </si>
  <si>
    <t>中央资金：巩固拓展脱贫攻坚成果和乡村振兴任务资金资金840万元
自治区资金:巩固拓展脱贫攻坚成果和乡村振兴任务资金资金168万元
市级资金：巩固拓展脱贫攻坚成果和乡村振兴任务资金63万元
县级资金：巩固拓展脱贫攻坚成果和乡村振兴任务资金资金329万元</t>
  </si>
  <si>
    <t>八一镇永久村宜居宜业和美村庄建设项目</t>
  </si>
  <si>
    <t>建设内容：新建取水口1座，蓄水池1座、沉砂池1座、铺设饮水管道4000m、新增净化消毒设施，道路维修3000平方米，污水管网维修、路灯维修30盏等。
管护机制及经费来源：由村集体负责日常管理维护，所需资金从村集体资金或产业收入中支出。</t>
  </si>
  <si>
    <t>中央资金：巩固拓展脱贫攻坚成果和乡村振兴任务资金资金600万元
自治区资金:巩固拓展脱贫攻坚成果和乡村振兴任务资金资金90万元
市级资金：巩固拓展脱贫攻坚成果和乡村振兴任务资金45万元
县级资金：巩固拓展脱贫攻坚成果和乡村振兴任务资金资金165万元</t>
  </si>
  <si>
    <t>上级缺口资金：100万元</t>
  </si>
  <si>
    <t>八一镇加当嘎村宜居宜业和美村庄建设项目</t>
  </si>
  <si>
    <t>八一镇加当嘎村</t>
  </si>
  <si>
    <t>建设内容：新建灌溉蓄水池1座（50m³）、沉砂池1座，新建2600米的农田灌溉水渠；新建人饮取水口1座、沉砂池1座，道路修复3000平方米等。
管护机制及经费来源：由村集体负责日常管理维护，所需资金从村集体资金或产业收入中支出。</t>
  </si>
  <si>
    <t>中央资金：巩固拓展脱贫攻坚成果和乡村振兴任务资金资金300万元
自治区资金:巩固拓展脱贫攻坚成果和乡村振兴任务资金资金99.5万元
县级资金：巩固拓展脱贫攻坚成果和乡村振兴任务资金资金169万元</t>
  </si>
  <si>
    <t>百巴镇连别村宜居宜业和美村庄建设项目</t>
  </si>
  <si>
    <t>百巴镇连别村</t>
  </si>
  <si>
    <t>建设内容：饮水管网维修改造2677米，闸阀井52个，污水管网维修改造2486米配套检查井、沉泥井、跌水井，涵洞59.5米，道路维修及拓宽1000米，村民自建形式新建围墙2187米（道路拓宽后围墙需移动，每米300元），新建单边排水渠77.6米，新建打麦场1000平方米。
管护机制及经费来源：由村集体负责日常管理维护，所需资金从村集体资金或产业收入中支出。</t>
  </si>
  <si>
    <t>中央资金：巩固拓展脱贫攻坚成果和乡村振兴任务资金资金480万元
自治区资金:巩固拓展脱贫攻坚成果和乡村振兴任务资金资金120万元
市级资金：巩固拓展脱贫攻坚成果和乡村振兴任务资金36万元
县级资金：巩固拓展脱贫攻坚成果和乡村振兴任务资金资金164万元</t>
  </si>
  <si>
    <t>米瑞乡朗乃村宜居宜业和美村庄建设项目</t>
  </si>
  <si>
    <t>米瑞乡朗乃村</t>
  </si>
  <si>
    <t>建设内容：三级沉淀池，新建水渠1694米。
管护机制及经费来源：由村集体负责日常管理维护，所需资金从村集体资金或产业收入中支出。</t>
  </si>
  <si>
    <t>中央资金：巩固拓展脱贫攻坚成果和乡村振兴任务资金资金100万元
自治区资金:巩固拓展脱贫攻坚成果和乡村振兴任务资金资金30万元
市级资金：巩固拓展脱贫攻坚成果和乡村振兴任务资金9万元
县级资金：巩固拓展脱贫攻坚成果和乡村振兴任务资金资金61万元</t>
  </si>
  <si>
    <t>(五)扶贫贷款贴息类</t>
  </si>
  <si>
    <t>2024年扶贫贷款贴息</t>
  </si>
  <si>
    <t>建设内容：2024年扶贫贷款贴息（利差补贴）</t>
  </si>
  <si>
    <t>2025年2月</t>
  </si>
  <si>
    <t xml:space="preserve">中央资金：巩固拓展脱贫攻坚成果和乡村振兴任务资金资金209.15万元
</t>
  </si>
  <si>
    <t>（六）培训类</t>
  </si>
  <si>
    <t>（七）其他类</t>
  </si>
  <si>
    <t>工布江达县</t>
  </si>
  <si>
    <t>缺口资金1511.73万元（其中中央资金720万元；自治区资金791.73万元）</t>
  </si>
  <si>
    <t xml:space="preserve">工布江达县
</t>
  </si>
  <si>
    <t>工布江达县金达镇牦牛（犏牛）入户养殖项目</t>
  </si>
  <si>
    <t>金达镇16个行政村</t>
  </si>
  <si>
    <t>建设内容：通过县级指导，乡级管理，村级实施，农户养殖的方式，政府补贴8000元/头，群众自行采购牦牛（犏牛），实行入户养殖，乡镇结合实际情况制定具体的实施方案，并与村（养殖户）签订养殖协议，保障资金可循环使用，滚动发展，持续带动群众增收，16个行政村共购买牦牛（犏牛）1059头。 
可行性、必要性：该项目的实施不仅能扩大养殖规模，提高牦牛出栏率，促进当地群众就近就便增收，能够提高优质的高原特色产品供给量，项目成熟后，将逐年增加牦牛的出栏头数，按当前市场价估算每年每户出栏1头去除本金，就能每户增收4000元以上。成为该村的主要经济增长点，能实现可持续发展，经济效益十分可观。能够进一步转变传统养殖和惜杀惜售观念，在有效保护生态环境的基础上能够扩大养殖规模，引导牦牛养殖规范化、市场化。该模式的推广能够有效保护生态环境，不仅能扩大本地牦牛产业，而且不需要征占草地林地投资建设大量的养殖基础设施，与传统养殖和补饲相结合能够有效推动草蓄平衡和避免过度放牧现象，而且养殖过程不会产生污水，粪污可以资源化利用，剩余废料可以堆肥发酵可以利用饲草种植及草场施肥，农田肥用等。
经营主体：到户项目。</t>
  </si>
  <si>
    <t>工布江达县人民政府
金达镇人民政府</t>
  </si>
  <si>
    <t>李初13908941098</t>
  </si>
  <si>
    <t>2025年11月</t>
  </si>
  <si>
    <t>中央少数民族发展任务资金813万元；自治区少数民族发展任务资金34.2万元</t>
  </si>
  <si>
    <t>工布江达县金达镇种牛（牦牛）养殖项目</t>
  </si>
  <si>
    <t>建设内容：金达镇16个行政村庄自行采购牦牛(种公牛，2岁至4岁）共计142头（其中多其木村25头、拉荣村19头、夏索村35头、仲荣村22头、朗色村8头、其他11个行政村每村3头。）
必要性：通过县级指导，乡级管理，村级实施，“支部＋农户”养殖的方式，申请政府补贴3.5万元/头，采购牦牛(种公牛，2岁至4岁）共计142头，结合金达镇实际情况制定具体的实施方案，并与村签订养殖协议，保障资金可循环使用，滚动发展，持续带动金达镇16个行政村脱贫户244户1097人、监测户2户7人、搬迁户6户43人群众增收。
可行性：目前金达镇16个行政村共有1.4万余头牦牛，其中能繁母牦牛7000余头，种公牛（良种）150余头，一年出栏约2000头牦牛，群众增收3000万元。该项目的实施进一步保护牦牛种群，带动提高群众收入，能够提高优质的高原特色产品供给量。项目成熟后，将逐年增加牦牛的出栏头数，按当前市场价估算每头（牛犊）2.5万元，对比良种推广前，每头牦牛价值至少增加2000元，成为金达镇主要经济增长点，能实现可持续发展，经济效益十分可观。在有效保护生态环境的基础上能够保护牦牛种群，扩大牦牛养殖规模，提升牦牛养殖品质，逐步形我县成区域品牌。
运营主体：到户项目。</t>
  </si>
  <si>
    <t>中央巩固拓展脱贫攻坚成果和乡村振兴任务资金400万元；自治区少数民族发展任务资金97万元；</t>
  </si>
  <si>
    <t>工布江达县巴河镇欧巴村基础设施改造项目</t>
  </si>
  <si>
    <t>巴河镇
欧巴村</t>
  </si>
  <si>
    <t>建设内容：建设饮水管道2000米、排水管网3000米、入户硬化等及其他附属设施。
必要性：项目的建设符合村庄实际需求；项目的建设是培育壮大村庄特色优势产业的有效手段；项目的建设是防止脱贫人口返贫的有效手段；本项目建设是加强农业生态环境保护，推进农业农村经济科学发展的需要；项目的建设是改善农村人居环境，提升社会主义新农村建设水平的需要。
可行性：土地设施条件及市政设施条件的可行性（本项目拟建于村庄内，建设用地属于村集体用地、村内供电、供水设施齐全利于本项目的建设）；符合乡村振兴战略规划要求；农民建设积极性高；资金保障有力。
管护机制：该项目建成并验收合格后均将交由村委会管理，村委会将涉及以上内容的日常维护列入村规民约，督促全村群众共同维护，产生的维护费用由村集体经济协调经费予以解决。</t>
  </si>
  <si>
    <t>工布江达县人民政府
巴河镇人民政府</t>
  </si>
  <si>
    <t>罗松次邓13648947171</t>
  </si>
  <si>
    <t>中央巩固拓展脱贫攻坚成果和乡村振兴任务资金200万元；自治区巩固拓展脱贫攻坚成果和乡村振兴任务资金80万元；市级巩固拓展脱贫攻坚成果和乡村振兴任务资金70万元；</t>
  </si>
  <si>
    <t>工布江达县娘蒲乡朝纳村人居环境整治建设项目</t>
  </si>
  <si>
    <t>娘蒲乡
朝纳村</t>
  </si>
  <si>
    <t>建设内容：1、饮用水提升新建水源点（含截潜流取水口及蓄水池各一座），DN160聚乙烯PE100管2100米， DN32聚乙烯PE100管330米，入户取水埋地闸阀井32座；维修路灯22盏；污水排放新建4立方米钢筋混凝土化粪池32座；庭院经济32户。2、饮用水提升新建DN110聚乙烯PE100管1200米，DN32聚乙烯PE100管250米，入户取水埋地闸阀井24座；维修路灯20盏；污水排放污水排放新建4立方米钢筋混凝土化粪池24座；庭院经济24户。3、饮用水提升德牧村新建增压泵房一座及水井一座，DN110聚乙烯PE100管500米，DN32聚乙烯PE100管320米，入户取水埋地闸阀井14座；维修路灯16盏；污水排放新建3立方米玻璃钢化粪池15座；庭院经济14户。4、道路工程：新建连接省道205乡村道路17346.49平方米，入户道路4338.23平方米等。
可行性、必要性：该村有70户382人，本项目建设加快乡村人居环境整治，提高人居环境质量建设，娘蒲乡朝纳村为纯牧区村庄，村内生产生活基础条件相对较差，村庄现有供水管网由于埋深较浅，未到冻土层以下，管道冻胀现象严重，造成管网堵塞严重，取水口、蓄水池出现严重冻融现象，现有取水口冬季水源出现萎缩，已不能满足居民饮水需求；村内无污水排放系统；路灯由于建设时间长远现均已损坏不能使用，无法起到照明作用，给居民夜晚出行带来严重不便；大部分居民入户道路及村内道路均为土路，雨雪天气道路泥泞不堪，通行困难。村内牧民庭院杂草丛生，凌乱不堪。因此急需解决以上问题，以提高居民基础配套条件，提高居民生活质量。
管护机制：该项目涉及的太阳能路灯、饮水工程、排污工程验收合格后均将交由村委会管理，村委会将涉及以上内容的日常维护列入村规民约，督促全村群众共同维护，产生的维护费用由村集体经济协调经费予以解决。</t>
  </si>
  <si>
    <t>工布江达县人民政府
工布江达县农业农村和科技水利局</t>
  </si>
  <si>
    <t>次仁德吉13658946606</t>
  </si>
  <si>
    <t>中央巩固拓展脱贫攻坚成果和乡村振兴任务资金671.94万元；自治区巩固拓展脱贫攻坚成果和乡村振兴任务资金106.64万元；市级巩固拓展脱贫攻坚成果和乡村振兴任务资金140万元；县巩固拓展脱贫攻坚成果和乡村振兴任务资金16.05万元；</t>
  </si>
  <si>
    <t>总投资1182.66万元，缺口248.03万元</t>
  </si>
  <si>
    <t>工布江达县江达乡米吉村人居环境整治建设项目</t>
  </si>
  <si>
    <t>江达乡
米吉村</t>
  </si>
  <si>
    <t>建设内容:一、1、补贴类：庭院经济22户、人畜分离分散式22户;2、饮水提升工程:原有蓄水池、取水口维修、新建保温背水台23座。二、1、新建硬化道路(村内主干道)480.82平方米;2、入户道路279.65平方米;3、饮水提升工程:新建保温背水台1座。4、污水处理改造工程:新建化粪池3座;5、路灯新建(维修)工程:新建太阳能路灯21盏，维修太阳能路灯5盏;6、补贴类:庭院经济21户，人畜分离集中新建21户，围墙改造2367米（220元/米）;7、村中新建水渠177.74米、新建排水沟190.49米；8、新建村牌1座及其他附属工程。三、1、新建硬化道路(村内主干道)3030.65平方米;2、饮水提升工程:给水管道2010米，新建取水口1座、新建蓄水池1座、新建背水台2座;3、污水处理改造工程:新建独立化粪池6座、分户化粪池33座、污水管道1510米，入户管道780米;4、路灯新建(维修)工程:新建太阳能路灯22盏，维修10盏;6、村中河道修建渠道83.34米及其他附属工程。                                                                  
可行性:该村有85户394人，本项目通过完善和提升米吉村基础设施改造，提升米吉村基础设施建设水平，提升米吉村风貌，促进村庄形态与自然环境相得益彰。项目的建设响应《中共中央国务院关于学习运用“千村示范、万村整治”工程经验有力有效推进乡村全面振兴的意见》(2024年1月1日)中的相应要求，是实施乡村建设行动的具体有效措施。
必要性:本项目通过完善米吉村各项基础设施建筑，对村庄内道路进行道路硬化、给排水管网、路灯及其附属设施的建设，解决村民基本出行问题，提升米吉村村容村貌，并且发展米吉村特色产业，促进特色产业发展壮大提升乡村产业现代化发展水平。项目的建设将米吉村基础设施条件的改善与特色产业发展壮大相结合，能够进一步发挥本地特色资源优势，提高质里效益和市场竞争力，实现基础设施建设和产业发展紧密街接，巩固拓展脱贫攻坚成果，具有一定的示范效应。
管护机制：该项目涉及的太阳能路灯、饮水工程、排污工程验收合格后均将交由村委会管理，村委会将涉及以上内容的日常维护列入村规民约，督促全村群众共同维护，产生的维护费用由村集体经济协调经费予以解决。</t>
  </si>
  <si>
    <t>中央巩固拓展脱贫攻坚成果和乡村振兴任务资金244.32万元；自治区巩固拓展脱贫攻坚成果和乡村振兴任务资金35.83万元；市级巩固拓展脱贫攻坚成果和乡村振兴任务资金153万元；</t>
  </si>
  <si>
    <t>变更：减少资金量，建设内容不变。总投资678.4万元，缺口245.25万元</t>
  </si>
  <si>
    <t>工布江达县工布江达镇结地岗村人居环境整治建设项目</t>
  </si>
  <si>
    <t>工布江达镇结地岗村</t>
  </si>
  <si>
    <t>建设内容：场地土石方工程1020.00立方米，入户道路2040.70平方米，新建道路工程2211.71平方米，国道修复工程4800平方米，新建排水沟1020.35米，原排水沟恢复工程258.18米，新建仰斜式路堑墙975.00米，新建防撞护栏270.00米；以补贴形式：新建围墙工程306.41米（220元/米），围墙翻新1666.02米（120元/米）；新建污水管道2309.00米，新建化粪池20座（G1-2S型化粪池 19座；G7-20S型化粪池1座）；进水闸1座，冲砂闸1座，翼墙29米，溢流堰2.5米，沉砂池1座，阀门井11座，背水台55座；新建太阳能路灯30盏，修复太阳能路灯50盏；金属结构1项，管道工程1项。
可行性分析：该村有77户324人，项目紧密结合结地岗村的实际情况；项目有利于推动乡村振兴战略的实施；项目有利于提高群众生活质量；项目具有较高的经济和社会效益；项目实施具有可行性。
必要性分析：项目建设是提升结地岗村村庄基础设施条件，提升公共服务能力的需要；项目建设符合实施乡村振兴示范村的具体行动；项目建设是改善农村人居环境，提升新农村建设水平的需要；项目建设是促进城乡一体化发展的途径建设美丽宜居村是让农民过上现代化生活，全面建设社会主义现代化国家的重要内容。
管护机制：该项目涉及的太阳能路灯、饮水工程、排污工程验收合格后均将交由村委会管理，村委会将涉及以上内容的日常维护列入村规民约，督促全村群众共同维护，产生的维护费用由村集体经济协调经费予以解决。</t>
  </si>
  <si>
    <t>中央巩固拓展脱贫攻坚成果和乡村振兴任务资金769.76万元；自治区巩固拓展脱贫攻坚成果和乡村振兴任务资金123.06万元；市级巩固拓展脱贫攻坚成果和乡村振兴任务资金152万元；</t>
  </si>
  <si>
    <t>总投资1289.02万元，缺口244.2万元</t>
  </si>
  <si>
    <t>工布江达县
仲莎乡</t>
  </si>
  <si>
    <t>工布江达县仲莎乡贡巴村至娘村道路硬化项目</t>
  </si>
  <si>
    <t>贡巴村至娘村</t>
  </si>
  <si>
    <t>建设内容：新建混凝土道路1640.418m，3.5米宽的480m，3.0米宽的505.418m，2.5米宽的655m，共4833.754㎡。错车道5处、涵管10m、毛石混凝土挡墙298.3m³、浆砌石挡墙585.2m³、波形护栏475m、交通安全标识15个。
管护机制：该项目建成并验收合格后均将交由村委会管理，村委会将涉及以上内容的日常维护列入村规民约，督促全村群众共同维护，产生的维护费用由村集体经济协调经费予以解决。</t>
  </si>
  <si>
    <t>工布江达县发展改革和经信商务局</t>
  </si>
  <si>
    <t>陶启文13989946783</t>
  </si>
  <si>
    <t>中央以工代赈资金320万元；县（区）巩固拓展脱贫攻坚成果和乡村振兴任务资金37.12万元</t>
  </si>
  <si>
    <t>工布江达县仲莎乡尼丁自然村农田灌溉水渠修建项目</t>
  </si>
  <si>
    <t>仲莎乡尼丁自然村</t>
  </si>
  <si>
    <t>建设内容：新建蓄水池2座（100m³及50m³），新建0.5m*0.5m混凝土渠道1400m，新建0.4m*0.4m混凝土渠道3600m，以及分水口及农桥配套设施。
管护机制：该项目建成并验收合格后均将交由村委会管理，村委会将涉及以上内容的日常维护列入村规民约，督促全村群众共同维护，产生的维护费用由村集体经济协调经费予以解决。</t>
  </si>
  <si>
    <t>中央以工代赈资金170万元；县（区）巩固拓展脱贫攻坚成果和乡村振兴任务资金27.33万元。</t>
  </si>
  <si>
    <t>工布江达县
加兴乡</t>
  </si>
  <si>
    <t>工布江达县加兴乡下巴塘村农村饮水改造项目</t>
  </si>
  <si>
    <t>加兴乡
下巴塘村</t>
  </si>
  <si>
    <t>建设内容：下巴塘村查多岗自然村水源地至下巴塘村（法院正对面），改造农村饮水主管约3000m，新建水源点沉淀池、蓄水池。此项目采取更换饮水管，施工工艺较为简单。
可行性、必要性：为切实解决下巴塘村81户群众的饮水困境，改善村民的生活条件，提高村民的生活质量，经认真研究和分析，建议对下巴塘村部分管道进行维修改造，该提升改造工程完成后不仅能保障村民饮水稳定、安全供应，也有利于促进村庄的和谐发展和乡村振兴工作的有效推进。此次更换水管可大范围解决我村群众、乡镇单位用水压力不足、断水问题。
管护机制：该项目建成并验收合格后均将交由村委会管理，村委会将涉及以上内容的日常维护列入村规民约，督促全村群众共同维护，产生的维护费用由村集体经济协调经费予以解决。</t>
  </si>
  <si>
    <t>工布江达县人民政府
加兴乡人民政府</t>
  </si>
  <si>
    <t>次旺多吉13989018358</t>
  </si>
  <si>
    <t>中央巩固拓展脱贫攻坚成果和乡村振兴任务资金100万元；自治区巩固拓展脱贫攻坚成果和乡村振兴任务资金30万元；市级巩固拓展脱贫攻坚成果和乡村振兴任务资金30万元；县级巩固拓展脱贫攻坚成果和乡村振兴任务资金40万元；</t>
  </si>
  <si>
    <t>4</t>
  </si>
  <si>
    <t>工布江达县
工布江达镇</t>
  </si>
  <si>
    <t>工布江达县工布江达镇嘎旦等三个村农田灌溉水渠建设项目</t>
  </si>
  <si>
    <t>工布江达镇嘠旦村</t>
  </si>
  <si>
    <t>建设内容：新建3km灌溉水渠，维修1km灌溉水渠，建成后将灌溉耕地200多亩。
管护机制：该项目建成并验收合格后均将交由村委会管理，村委会将涉及以上内容的日常维护列入村规民约，督促全村群众共同维护，产生的维护费用由村集体经济协调经费予以解决。</t>
  </si>
  <si>
    <t>工布江达县人民政府
工布江达镇人民政府</t>
  </si>
  <si>
    <t>晋美
13889040291</t>
  </si>
  <si>
    <t>自治区以工代赈资金134万元；县（区）巩固拓展脱贫攻坚成果和乡村振兴任务资金17.55万元。</t>
  </si>
  <si>
    <t>工布江达县巴河镇</t>
  </si>
  <si>
    <t>工布江达县巴河镇帮久村宜居宜业和美乡村建设项目</t>
  </si>
  <si>
    <t>巴河镇
帮久村</t>
  </si>
  <si>
    <r>
      <rPr>
        <sz val="14"/>
        <color theme="1"/>
        <rFont val="宋体"/>
        <charset val="134"/>
        <scheme val="minor"/>
      </rPr>
      <t>建设内容：1、路灯新建30盏，灯杆6m，为太阳能路灯；2、建设排污工程1项,涉及45户，建设内容包括新建排污主管dn500 HDPE双壁波纹管1.1km、排污干管dn300 HDPE双壁波纹管454m、排污支管dn 100UPVC管940m、污水检查井48座，末端设置20m</t>
    </r>
    <r>
      <rPr>
        <sz val="14"/>
        <color indexed="8"/>
        <rFont val="宋体"/>
        <charset val="134"/>
      </rPr>
      <t>³</t>
    </r>
    <r>
      <rPr>
        <sz val="14"/>
        <color theme="1"/>
        <rFont val="宋体"/>
        <charset val="134"/>
      </rPr>
      <t>钢筋砼化粪池3座，金属排水篦子30m。3、建设给水工程1项，建设内容包括新建dn90 PE管（1.6Mpa）4.1km接原主管，1座蓄水口，1座取水口，控制阀井2座，减压阀井10座，标识桩81个等设备及安装工程。4、新建排水沟50m,其中宽度0.4米。5、新建排洪沟22m,其中宽度1米。 6、路面硬化共1990m</t>
    </r>
    <r>
      <rPr>
        <sz val="14"/>
        <color indexed="8"/>
        <rFont val="宋体"/>
        <charset val="134"/>
      </rPr>
      <t>²</t>
    </r>
    <r>
      <rPr>
        <sz val="14"/>
        <color theme="1"/>
        <rFont val="宋体"/>
        <charset val="134"/>
      </rPr>
      <t>，混凝土重建道路480平方米(4.5m宽混凝土道路)，新建道路1050平方米(3m宽混凝土道路)，入户道路硬化460平方米（3m宽混凝土道路）。7、入村挡墙103米（4m高直立式混凝土路肩墙）；8、波形护栏100m;9、庭院经济47户，每户补贴3000元。
可行性、必要性：该村有55户192人，本项目建设是加快乡村人居环境整治，提高人居环境质量，1.其中集中排污涉及55户、供水涉及24户，该村从未进行宜居村或美丽乡村建设，排污现状为管道距今已有十多年，且管道多处破损、外露，造成村内环境污染。2.给水现状为新建管网，现有管网是十多年前修建，随着人口迁入增加，以及主管道部分老化，已经难以满足使用需求，冬季时期含有24户村民断水情况，更不能满足村庄未来的使用。因此，建议新建给水、排污管网。3.现有村内路灯老化，损坏，距今已有十多年，已经不能满足村民的基本要求，4.村内道路含100米道路有坍塌现状，影响村民出行，有安全隐患。还有村内道路与入户道路未硬化，影响村民出行，通过项目建成后使村内基础设施和环境得到相应的改善。
管护机制：该项目涉及的太阳能路灯、饮水工程、排污工程验收合格后均将交由村委会管理，村委会将涉及以上内容的日常维护列入村规民约，督促全村群众共同维护，产生的维护费用由村集体经济协调经费予以解决。</t>
    </r>
  </si>
  <si>
    <t>中央巩固拓展脱贫攻坚成果和乡村振兴任务资金504.14万元；自治区级巩固拓展脱贫攻坚成果和乡村振兴任务资金80.34万元；市级巩固拓展脱贫攻坚成果和乡村振兴任务资金94万元；县（区）巩固拓展脱贫攻坚成果和乡村振兴任务资金40万元；</t>
  </si>
  <si>
    <t>总投资923.63万元，缺口205.15万元</t>
  </si>
  <si>
    <t>工布江达县巴河镇东玛村宜居宜业和美乡村建设项目</t>
  </si>
  <si>
    <t>巴河镇
东玛村</t>
  </si>
  <si>
    <t>建设内容：1.道路工程：新建道路硬化3600平方米。新建道路硬化350平方米。2.路灯照明：新建太阳能路灯18盏，旧路灯维修20盏。新建太阳能路灯12盏，旧路灯维修26盏。3.整治类工程：环境整治280平方米（村公房门前撒草籽、花籽绿化），挖沟恢复1300平方米。挖沟恢复（路边种植土回填，撒草籽）1500平方米。4.排污工程：新建污水主管道2800米，新建污水户内管道1600米，检查井90座，新建集中化粪池2座，新建水渠2处，村内雨水积水排水500米。新建污水主管道2300米，新建污水户内管道1100米，检查井70座，新建集中化粪池2座，建设水渠2处。5.饮水工程：新建户内给水管道2250米，新建主给水管道6650米，新建蓄水池及给水净化设备一套，新建背水台48户（每户回水式与下沉式两种背水台）。新建户内给水管道1800米，新建主给水管道3800米，新建背水台33户（每户回水式与下沉式两种背水台）。6.补贴类：庭院经济46户，围墙改造330米（320元/米），围墙改造645米（220元/米）。庭院经济32户，围墙改造45米（320元/米）。
必要性：该村有91户372人。一、项目的建设符合村庄实际需求；二、项目的建设是培育壮大村庄特色优势产业的有效手段；三、项目的建设是防止脱贫人口返贫的有效手段；四、本项目建设是加强农业生态环境保护，推进农业农村经济科学发展的需要；五、项目的建设是改善农村人居环境，提升社会主义新农村建设水平的需要。
可行性：一、土地设施条件及市政设施条件的可行性（本项目拟建于村庄内，建设用地属于村集体用地、村内供电、供水设施齐全利于本项目的建设）；二、符合乡村振兴战略规划要求，三、农民建设积极性高，四、资金保障有力。
管护机制：该项目涉及的太阳能路灯、饮水工程、排污工程验收合格后均将交由村委会管理，村委会将涉及以上内容的日常维护列入村规民约，督促全村群众共同维护，产生的维护费用由村集体经济协调经费予以解决。</t>
  </si>
  <si>
    <t>中央巩固拓展脱贫攻坚成果和乡村振兴任务资金502万元；自治区级巩固拓展脱贫攻坚成果和乡村振兴任务资金117.12万元；市级巩固拓展脱贫攻坚成果和乡村振兴任务资金59万元；县（区）巩固拓展脱贫攻坚成果和乡村振兴任务资金70万元；</t>
  </si>
  <si>
    <t>变更：减少工程量、减少资金量。总投资1044.39万元，缺口296.27万元</t>
  </si>
  <si>
    <t>工布江达县工布江达镇拉果旁村宜居宜业和美乡村建设项目</t>
  </si>
  <si>
    <t>工布江达镇拉果旁村</t>
  </si>
  <si>
    <r>
      <rPr>
        <sz val="14"/>
        <color theme="1"/>
        <rFont val="宋体"/>
        <charset val="134"/>
        <scheme val="minor"/>
      </rPr>
      <t>建设内容：1、路灯新建60盏，灯杆6m，为太阳能路灯；维修太阳能路灯30盏。2、公共卫生间1座，建筑面积38.34㎡。3、建设排污工程主管道DN300长度约1100m，入户支管DN200长度930m，污水检查井70座，6立方化粪池3座；建设排污工程主管道DN300长度约600m，入户支管DN200长度480m，污水检查井35座。4、建设给水工程主管dn110 长度约300m，蓄水池、沉沙池各1座，取水口1座，涉及供水51户。5、购置垃圾转运车厢2个。6、新建铅丝笼河堤680m，7、路面硬化1150m</t>
    </r>
    <r>
      <rPr>
        <sz val="14"/>
        <color indexed="8"/>
        <rFont val="宋体"/>
        <charset val="134"/>
      </rPr>
      <t>²</t>
    </r>
    <r>
      <rPr>
        <sz val="14"/>
        <color theme="1"/>
        <rFont val="宋体"/>
        <charset val="134"/>
      </rPr>
      <t>。8、新建主路边混凝土排水边沟230m。9、新建植草砖360m</t>
    </r>
    <r>
      <rPr>
        <sz val="14"/>
        <color indexed="8"/>
        <rFont val="宋体"/>
        <charset val="134"/>
      </rPr>
      <t>²</t>
    </r>
    <r>
      <rPr>
        <sz val="14"/>
        <color theme="1"/>
        <rFont val="宋体"/>
        <charset val="134"/>
      </rPr>
      <t>。9、补贴类：庭院经济。
可行性、必要性：该村有101户311人，本项目建设是加快乡村人居环境整治，提高人居环境质量，其中集中排污、供水涉及100户，该村从未进行宜居村或美丽乡村建设，排污现状为管道距今已有十几年，且管道多处破损、外露，造成村内环境污染。给水现状为新建蓄水池及管网，现有管网是十多年前修建，随着人口迁入增加，以及主管道多处外露、老化，已经难以满足使用需求，用水高峰期出现大片村民断水情况，更不能满足村庄未来的使用，同时该村沿着村内主路分布，较为集中。因此，建议新建给水、排污管网。通过项目建成后使村内基础设施和环境得到相应的改善。
管护机制：该项目涉及的太阳能路灯、公厕、饮水工程、排污工程验收合格后均将交由村委会管理，村委会将涉及以上内容的日常维护列入村规民约，督促全村群众共同维护，产生的维护费用由村集体经济协调经费予以解决。</t>
    </r>
  </si>
  <si>
    <t>中央巩固拓展脱贫攻坚成果和乡村振兴任务资金548.52万元；自治区巩固拓展脱贫攻坚成果和乡村振兴任务资金185.64万元；市级巩固拓展脱贫攻坚成果和乡村振兴任务资金85万元；县（区）巩固拓展脱贫攻坚成果和乡村振兴任务资金55万元；</t>
  </si>
  <si>
    <t>工布江达县工布江达镇结定村宜居宜业和美乡村建设项目</t>
  </si>
  <si>
    <t>工布江达镇结定村</t>
  </si>
  <si>
    <t>建设内容：1.单体工程：新建公共卫生间60平方米；公共卫生间改造提升50.32平方米。2.饮水工程：新建PEDN110进水管10米，沉沙池1座，水表井1座，给水阀门井1座，DN32PE管902.78米；给水部分新建给水阀门井1座，新建50立方米蓄水池1座。3.排污工程：室外DN100双壁波纹管40米，室外DN300双壁波纹管110.23米，污水检查井3座，三级处理池1座，人工湿地110平方米；排污部分污水检查井维修11座，室外DN300污水管道拆除新建250米，污水检查井更换井盖19座，污水管网疏通1000米，DN100排污入户污水管359.45米，三级处理池1座。4.路灯照明工程：新建太阳能路灯30盏，太阳能路灯维修移位10盏；附属工程太阳能路灯30盏，太阳能路灯维修移位10盏。5.道路工程：村内主干道维修727.85平方米，片石路面176.41平方米；片石入户道路902.78平方米。6.垃圾收集：新增垃圾收集箱3个；新增垃圾收集箱3个。7.补贴类：庭院经济101户。
可行性：该村有103户357人，项目建设与结定村发展要求相适应；本项目区位优势明显，有利于本项目在实施过程中的连续性和实施后的健康发展，降低项目风险。通过对项目区的基础设施方面的建设，达到改变现有的破损道路、等落后面貌，将加快项目区的建设步伐，加速城镇化发展，改善人民群众的生活质量。项目实施后加速了结定村城镇化发展，从而扩大了乡域面积；有助于土地资源利用价值的提升；改变了交通、生活给排水等状况，在提高了居民的生活质量的同时也对区域生态环境起到积极的正面影响。
必要性：1.加强和改进结定村乡村治理，乡村治理事关党在农村的执政根基和农村社会稳定安宁。必须以保障和改善农村民生为优先方向，提高结定村101户人居环境、乡村环境整体效果。
管护机制：该项目涉及的太阳能路灯、公厕、饮水工程、排污工程、垃圾处理设施验收合格后均将交由村委会管理，村委会将涉及以上内容的日常维护列入村规民约，督促全村群众共同维护，产生的维护费用由村集体经济协调经费予以解决。</t>
  </si>
  <si>
    <t>中央巩固拓展脱贫攻坚成果和乡村振兴任务资金220万元；自治区巩固拓展脱贫攻坚成果和乡村振兴任务资金105.61万元；市级巩固拓展脱贫攻坚成果和乡村振兴任务资金41万元；县（区）巩固拓展脱贫攻坚成果和乡村振兴任务资金20万元；</t>
  </si>
  <si>
    <t>工布江达县江达镇卓木村宜居宜业和美乡村建设项目</t>
  </si>
  <si>
    <t>工布江达镇卓木村</t>
  </si>
  <si>
    <r>
      <rPr>
        <sz val="14"/>
        <color theme="1"/>
        <rFont val="宋体"/>
        <charset val="134"/>
        <scheme val="minor"/>
      </rPr>
      <t>建设内容:1、道路附属工程：新建排水沟（净尺寸50*60cm）580m，新建浆砌片石挡墙102m。2、照明工程：新建太阳能路灯30盏。3、给水工程：新建给水管（dn110/dn90/dn50/dn32）2506m，新建给水接户管（dn32）600m，新建背水台30座，新建蓄水池1座（50m</t>
    </r>
    <r>
      <rPr>
        <sz val="14"/>
        <color indexed="8"/>
        <rFont val="宋体"/>
        <charset val="134"/>
      </rPr>
      <t>³</t>
    </r>
    <r>
      <rPr>
        <sz val="14"/>
        <color theme="1"/>
        <rFont val="宋体"/>
        <charset val="134"/>
      </rPr>
      <t>），新建取水沉砂池1座，新建网围栏40m，包含管道土方开挖及阀门井等配套附属设施。4、污水工程：新建污水主管1500m（DN300），新建污水接户管750m(De200)，新建污水检查井57座，新建三级沉淀池2座，混凝土路面破除恢复1260㎡，包含管道土方开挖、接户小方井及防坠网等附属配套设施。5、补贴类：庭院经济30户，围墙改造2740m（220元/米），围墙改造330.5m（320元/米）。
可行性：（1）具有较好的政策、群众基础，符合当地群众的要求和愿望。（2）场地建设条件可行。
必要性：（1）项目建设是建设社会主义新农村、增加农民收入的迫切要求；（2）项目建设是城乡统筹发展的必然之路；（3）项目建设是村民生活质量改善的需要；（4）工程建设是解决村民饮水困难的迫切需要。
管护机制：该项目涉及的太阳能路灯、饮水工程、排污工程验收合格后均将交由村委会管理，村委会将涉及以上内容的日常维护列入村规民约，督促全村群众共同维护，产生的维护费用由村集体经济协调经费予以解决。</t>
    </r>
  </si>
  <si>
    <t>中央巩固拓展脱贫攻坚成果和乡村振兴任务资金625.81万元；自治区巩固拓展脱贫攻坚成果和乡村振兴任务资金217.96万元；市级巩固拓展脱贫攻坚成果和乡村振兴任务资金120万元；县（区）巩固拓展脱贫攻坚成果和乡村振兴任务资金50万元；</t>
  </si>
  <si>
    <t>变更：增加部分建设内容，投资变大</t>
  </si>
  <si>
    <t>工布江达县
江达乡</t>
  </si>
  <si>
    <t>工布江达县江达乡唐丁村宜居宜业和美乡村建设项目</t>
  </si>
  <si>
    <t>江达乡
唐丁村</t>
  </si>
  <si>
    <r>
      <rPr>
        <sz val="14"/>
        <color theme="1"/>
        <rFont val="宋体"/>
        <charset val="134"/>
        <scheme val="minor"/>
      </rPr>
      <t>建设内容:1、道路工程：新建路面30㎡；新建路面0.78km（路面宽4m），新建入户路约80m（路面宽2.5m），道路总面积为4391平方米，包含路基土方及土路肩等配套附属内容。新建排水沟（净尺寸50*60cm）350m，新建涵洞5座（圆管涵），新建浆砌片石挡墙150m。2、照明工程：原太阳能路灯维修15盏（更换电池、灯头灯）；新建太阳能路灯30盏。3、给排水工程：新建给水主管（dn110）310m，新建蓄水池1座（50m</t>
    </r>
    <r>
      <rPr>
        <sz val="14"/>
        <color indexed="8"/>
        <rFont val="宋体"/>
        <charset val="134"/>
      </rPr>
      <t>³</t>
    </r>
    <r>
      <rPr>
        <sz val="14"/>
        <color theme="1"/>
        <rFont val="宋体"/>
        <charset val="134"/>
      </rPr>
      <t>），新建取水沉砂池1座，新建网围栏40m，包含管道土方开挖及阀门井等配套附属设施；新建污水主管1817m（DN300），新建污水接户管825m(De200)，新建污水检查井83座，新建三级沉淀池2座，混凝土路面破除恢复1155㎡，包含管道土方开挖、接户小方井及防坠网等附属配套设施。4、补贴类：围墙改造932.3m（220元/米）；庭院经济35户，围墙改造2163.7m（220元/米），围墙改造1642.22m（320元/米）。
可行性：（1）具有较好的政策；（2）项目建设区群众积极性较高；（3）场地建设条件可行；
必要性：（1）城镇化进程中改善乡村环境的必要；（2）发展社会主义新农村建设的必要；（3）是完善唐丁村配套设施的需要；（4）工程建设是解决村民饮水困难的迫切需要。
管护机制：该项目涉及的太阳能路灯、饮水工程、排污工程验收合格后均将交由村委会管理，村委会将涉及以上内容的日常维护列入村规民约，督促全村群众共同维护，产生的维护费用由村集体经济协调经费予以解决。</t>
    </r>
  </si>
  <si>
    <t>中央巩固拓展脱贫攻坚成果和乡村振兴任务资金601.76万元；自治区巩固拓展脱贫攻坚成果和乡村振兴任务资金145.04万元；市级巩固拓展脱贫攻坚成果和乡村振兴任务资金105万元；县（区）巩固拓展脱贫攻坚成果和乡村振兴任务资金40万元；</t>
  </si>
  <si>
    <t>工布江达县
金达镇</t>
  </si>
  <si>
    <t>工布江达县金达镇金达村宜居宜业和美乡村建设项目</t>
  </si>
  <si>
    <t>金达镇
金达村</t>
  </si>
  <si>
    <t>建设内容：1、道路工程：新建道路（含入户）7228.29㎡（主道路4m宽，入户道路3.5m宽）及土方工程1项。2、路灯照明：新建太阳能路灯30盏。3、单体工程：新建公共卫生间1座（建筑面积39.16㎡；场地硬化70㎡）。4、给水工程：新建主水管DN110-6251.78m；饮水支管DN50-1280m，含维修与新建；新建背水台64座；取水口1座、200立方蓄水池1座；检查井60座；沉砂池1座；给水阀门井1座。5、排污工程：新建排污主管148.06m（DN344钢壁波纹管）；支管200m（DN200钢壁波纹管）；井盖更换80个）；6、补贴类：庭院经济，每户补贴3000元（共64户）；围墙改造共4250m（320元/米）；入户养殖192头牦牛，每头补贴8000元。7、购置成品移动垃圾箱4个。
可行性、必要性：该村共有62户282人，本项目建设是加快乡村人居环境整治，提高人居环境质量，其中集中排污、供水涉及64户，该村从未进行宜居村或美丽乡村建设，排污现状为管道距今已有十几年，且管道多处破损、外露，造成村内环境污染。给水现状为新建蓄水池及管网，现有管网是十多年前修建，随着人口迁入增加，以及主管道多处外露、老化，已经难以满足使用需求，用水高峰期出现大片村民断水情况，更不能满足村庄未来的使用，同时该村沿着村内主路分布，较为集中。因此，建议新建给水、排污管网。通过项目建成后使村内基础设施和环境得到相应的改善。本村的主灌溉水渠为土水渠，这对水土的流失比较严重，新水渠的建设可以保障水土的流失，同时提高灌溉的需求。
管护机制：该项目涉及的太阳能路灯、公厕、饮水工程、排污工程、垃圾处理设施验收合格后均将交由村委会管理，村委会将涉及以上内容的日常维护列入村规民约，督促全村群众共同维护，产生的维护费用由村集体经济协调经费予以解决。</t>
  </si>
  <si>
    <t>中央巩固拓展脱贫攻坚成果和乡村振兴任务资金676.97万元；自治区巩固拓展脱贫攻坚成果和乡村振兴任务资金125.72万元；市级巩固拓展脱贫攻坚成果和乡村振兴任务资金100万元；县（区）巩固拓展脱贫攻坚成果和乡村振兴任务资金50万元；</t>
  </si>
  <si>
    <t>变更：资金量减少，建设内容不变</t>
  </si>
  <si>
    <t>工布江达县金达镇仲荣村宜居宜业和美乡村建设项目</t>
  </si>
  <si>
    <t>金达镇
仲荣村</t>
  </si>
  <si>
    <t>建设内容：1、道路工程：新建道路（含入户）4557.26㎡（主道路4m宽，入户道路3.5m宽）及土方工程1项。2、路灯照明：新建太阳能路灯30盏。3、单体工程：新建公共卫生间一座（建筑面积39.16㎡；场地硬化39.46㎡）。4、给水工程：新建打水井31座；背水台31座；管道入户31户。5、排污工程：新建排污主管860.08m（DN344钢壁波纹管）；支管600m（DN200钢壁波纹管）；三级处理池3座。6、附属工程：新建盖板雨水沟455.86m；新建挡墙40.80m；新建防护围栏176.76m；新建管涵10.15m。7、补贴类：庭院经济每户补贴3000元（共30户）；围墙改造共2226m（320元/米）；入户养殖100头牦牛，每头补贴8000元。7、购置成品移动垃圾箱3个。
可行性、必要性：该村共有29户192人，本项目建设是加快乡村人居环境整治，提高人居环境质量，其中集中排污、供水涉及30户，该村从未进行宜居村或美丽乡村建设，排污现状为管道距今已有十几年，且管道多处破损、外露，造成村内环境污染。给水现状为原有给水主管道多处外露、老化，当地海波高，常年会出现凝冻迹象，已经难以满足使用需求，更不能满足村庄未来的使用，同时该村沿着村内主路分布，较为集中。因此，建议排污管网与每户各自打水井。通过项目建成后使村内基础设施和环境得到相应的改善。本村的道路情况破损严重，有点区域没有硬化，所以对本村的道路维修及新建十分必要；其次有点住户周边会存在山体滑坡的迹象；所以修建挡墙及防护围栏是十分必要的。
管护机制：该项目涉及的太阳能路灯、公厕、饮水工程、排污工程、垃圾处理设施验收合格后均将交由村委会管理，村委会将涉及以上内容的日常维护列入村规民约，督促全村群众共同维护，产生的维护费用由村集体经济协调经费予以解决。</t>
  </si>
  <si>
    <t>中央巩固拓展脱贫攻坚成果和乡村振兴任务资金459.5万元；自治区巩固拓展脱贫攻坚成果和乡村振兴任务资金108.72万元；市级巩固拓展脱贫攻坚成果和乡村振兴任务资金90万元；县（区）巩固拓展脱贫攻坚成果和乡村振兴任务资金30万元；</t>
  </si>
  <si>
    <t>工布江达县金达镇夏索村宜居宜业和美乡村建设项目</t>
  </si>
  <si>
    <t>金达镇
夏索村</t>
  </si>
  <si>
    <t>建设内容：1、道路工程：翻新主干道5610.40㎡（3.5m宽混凝土道路），新建入户道路：518.80㎡（3m宽混凝土道路），道路附属错车道255㎡、盖板涵16.50m、道路挖土方等工程；新建主干道2505.70㎡（3.5m宽混凝土道路），新建入户道路：912.90㎡（3m宽混凝土道路），道路附属挡土墙558.10㎡、盖板边沟932m、道路挖土方等工程；新建主干道5610.40㎡（3.5m宽混凝土道路）,道路附属错车道285㎡、挡土墙187.10㎡、圆管涵22m、波形防护栏150m、道路挖土方等工程。2、路灯照明：新增太阳能路灯26盏；新增太阳能路灯4盏。3、排污工程：各户在其院内设置25mDN300钢带波纹管，50户。4、河道治理：1#冲沟治理30m，2#冲沟治理30m，4#冲沟治理60m，村内新建排水沟110m。村内河道治理新建防洪堤159m。6、公共设施：新建公厕2栋。7、新建垃圾转运箱6个。8、防护网工程：新建落石防护网413m，新建落石防护网305m。9、补贴类：牦牛入户养殖88头（8000元/头）、人畜分离1户（10000元/户）、庭院经济50户（3000元/户）、围墙改造共5235m（220元/米）。
可行性：该村共有69户540人，该项目资金来源为国家投资，建设资金条件不影响项目建设进度。该项目场址市政设施比较健全、政策良好，各项建设条件均满足项目建设所需，故该项目建设是可行的。
必要性：项目地目前主干道未硬化，下雨天行人及车辆通行困难；村内无排水设施，目前村内排水为散排。本项目实施后，实现了自治区提出的“产业兴旺、生态宜居、乡风文明、治理有效、生活富裕”的总要求。全面提升了拉荣村的综合形象，巩固拓展了脱贫攻坚成果，提高了广大农牧民群众的生活水平，发挥了工布江达县乡村振兴的领头作用，为维护社会和谐稳定，为工布江达县乡村建设全面推进具有良好的社会效益。
管护机制：该项目涉及的太阳能路灯、公厕、饮水工程、排污工程、垃圾处理设施验收合格后均将交由村委会管理，村委会将涉及以上内容的日常维护列入村规民约，督促全村群众共同维护，产生的维护费用由村集体经济协调经费予以解决。</t>
  </si>
  <si>
    <t>中央巩固拓展脱贫攻坚成果和乡村振兴任务资金1004.53万元；自治区巩固拓展脱贫攻坚成果和乡村振兴任务资金98.62万元；市级巩固拓展脱贫攻坚成果和乡村振兴任务资金90万元；县（区）巩固拓展脱贫攻坚成果和乡村振兴任务资金6.17万元；</t>
  </si>
  <si>
    <t>总投资1472.15万元，缺口272.83万元</t>
  </si>
  <si>
    <t>工布江达县
娘蒲乡</t>
  </si>
  <si>
    <t>工布江达县娘蒲乡米瑞村宜居宜业和美乡村建设项目</t>
  </si>
  <si>
    <t>娘蒲乡
米瑞村</t>
  </si>
  <si>
    <t xml:space="preserve">建设内容：1、道路工程：道路硬化4518平方米（含混凝土路面3940㎡（级配碎石垫层厚10cm），混凝土刻槽路面578㎡），挡墙约3000立方米，道路破除恢复2483平方米；道路硬化6004平方米（含混凝土路面2000㎡（级配碎石垫层厚10cm）混凝土刻槽路面4004㎡）。2、单体工程：新建公共卫生间1座（42.57平方米）。3、路灯照明：新修路灯12盏；新修路灯18盏。4、排污工程：污水主管道1050米，污水入户管道800米，污水处理集中化粪池1座，铸铁检查井井盖25套（D400中兴铸铁检查井井盖，含防坠网）。污水入户管800米。5、饮水工程：给水入户管道900米，球墨铸铁井盖及支座33个，背水台（回水式）29座（含3户村内拉如村民），背水台（下沉式）29座（含3户村内拉如村民）；给水入户管道1100米，给水主管道220米，新修蓄水池及取水口3座（含3套净水装置），背水台（回水式）57座（现用蓄水池饮用水4户），背水台（下沉式）57座（现用蓄水池饮用水4户）。6、补贴类：庭围墙改造共1770米（320元/米），围墙改造共375米（220元/米），庭院经济25户。庭围墙改造共6484米（320元/米），围墙改造共3800米（220元/米），庭院经济60户。
可行性:该村共有84户488人，土地设施条件及市政设施条件的可行性(本项目拟建于村庄内，建设用地属于村集体用地、村内供电、供水设施齐全利于本项目的建设)。符合乡村振兴战略规划要求。农民建设积极性高。资金保障有力。
必要性:1、项目的建设符合村庄实际需求;2、项目的建设是培育壮大村庄特色优势产业的有效手段。3、项目的建设是防止脱贫人口返贫的有效手段。4、本项目建设是加强农业生态环境保护，推进农业农村经济科学发展的需要。5、项目的建设是改善农村人居环境，提升社会主义新农村建设水平的需要。
管护机制：该项目涉及的太阳能路灯、公厕、饮水工程、排污工程、垃圾处理设施验收合格后均将交由村委会管理，村委会将涉及以上内容的日常维护列入村规民约，督促全村群众共同维护，产生的维护费用由村集体经济协调经费予以解决。
</t>
  </si>
  <si>
    <t>中央巩固拓展脱贫攻坚成果和乡村振兴任务资金1044.48万元；自治区巩固拓展脱贫攻坚成果和乡村振兴任务资金199.64万元；市级巩固拓展脱贫攻坚成果和乡村振兴任务资金150万元；县（区）巩固拓展脱贫攻坚成果和乡村振兴任务资金80万元；</t>
  </si>
  <si>
    <t>工布江达县娘蒲乡尼木朗村宜居宜业和美乡村建设项目</t>
  </si>
  <si>
    <t>娘蒲乡
尼木朗村</t>
  </si>
  <si>
    <t>建设内容：1.路面整治：路面硬化384.00 ㎡。路面硬化260.00 ㎡。路面硬化241.00 ㎡。硬化入户路（道路宽度≥2.0 米）1412.00 ㎡。硬化入户路（道路宽度≥2.0 米）23860.00 ㎡。硬化入户路（道路宽度≥2.0 米）5598.00 ㎡。2.路灯照明：共设太阳能路灯79盏。3.给水：室外给水管网5600米。4.排水：需清理沟面286.9米，室外排水管网6726米，污水处理工程16套。5.公厕和垃圾收集箱。6.桥：共设置5座，其中加星1、2号桥各1座，共2座，钢筋混凝土单孔，桥宽4.5米，高3米。江举1、2、3号桥各1座，共3座，钢筋混凝土单孔，桥宽4.5米，高3米。7.补助类：庭院经济67户；围墙改造4217.7米（220元/米）。8、各户补助8000元用于牦牛入户养殖。
可行性：该村共108户382人，经过可行性分析，西藏工布江达县娘蒲乡尼木朗村宜居宜业和美乡村建设项目具有必要性及可行性。当前工布江达县娘蒲乡尼木朗村亟需进行乡村基础设施建设，并结合政策推动以庭院为单位的发展模式，进一步促进当地经济水平发展，提高村民生活质量。建设内容符合国家相关标准，经过改造，大部分基础设施的重建改造，如道路、给排水、和路灯等部分，均可以有效的提高村民生活水品质量。同时村落间存在的跨河桥梁是村落交通的重要组成部分，在涨水季节时会极大地提高跨河区域的危险性。经过新建跨河桥梁，即可以有效降低风险，也可以使桥梁交通得以坚固稳定。在经济上，以庭院为单位发展的模式能够有效具体地根据各村各户的具体情况，发挥各个村落的特长，从而推动区域整体区域经济发展。综上所述，项目的建设是十分必要的，技术和经济是可行的，建设、运营风险是可控的。
必要性：1、项目本身存在着基础设施薄弱，村民生活条件落后等问题。在很大程度上阻碍了当地社会经济的发展，需要进一步进行建设改造。2、需要有效控制村庄存在的风险，改善村庄基础建设，加大村庄公共空间整治力度，扎实推进农村人居环境整治提升。都是现有条件下，需要及时进行的必要改造。3、在政策上依据《中共中央国务院关于做好2023年全面推进乡村振兴重点工作的意见》，培育乡村新产业新业态。实施乡村休闲旅游精品工程，文化产业赋能乡村振兴计划。依据西藏工布江达县娘蒲乡尼木朗村现有文化环境及村落现状，推动促进村落庭院经济政治进行改造建设。
管护机制：该项目涉及的太阳能路灯、公厕、饮水工程、排污工程、垃圾处理设施验收合格后均将交由村委会管理，村委会将涉及以上内容的日常维护列入村规民约，督促全村群众共同维护，产生的维护费用由村集体经济协调经费予以解决。</t>
  </si>
  <si>
    <t>中央巩固拓展脱贫攻坚成果和乡村振兴任务资金847.16万元；自治区巩固拓展脱贫攻坚成果和乡村振兴任务资金279.56万元；市级巩固拓展脱贫攻坚成果和乡村振兴任务资金150万元；县（区）巩固拓展脱贫攻坚成果和乡村振兴任务资金60万元；</t>
  </si>
  <si>
    <t>工布江达县娘蒲乡同吉村宜居宜业和美乡村建设项目</t>
  </si>
  <si>
    <t>娘蒲乡
同吉村</t>
  </si>
  <si>
    <t xml:space="preserve">建设内容：1、道路工程：新建硬化道路23907.72平方米（含主干道及入户道路共计7.9km），道路挖方4303.39立方米，新建钢筋混凝土桥2座（长18m*宽5.5m），新建桥梁护栏等附属工程。2、照明工程：新建路灯66盏，原有路灯维修17盏。3、排污工程：新建排污主管2510米，新建入户支管624米，污水土方开挖7432立方，土方回填6688立方，新建污水检查井118座等其他工程。4、饮水工程：新建入户支管1560m，新建给水主管7956m，入户背水台115座，钢筋混凝土阀门井52座，给水土方开挖4250立方，给水土方回填3825立方，新增打井7座，抽水泵7座，无水塔供水设备6座，埋入式供水泵房6座。5、补贴类：庭院经济115户，围墙改造9386.7m（220元/米）。
可行性：该村有112户572人，场地卫生条件符合国家规范要求，适宜该项目的建设。2、乡政府驻地已建成油路，7个村民委员会实现“村通”目标。交通较为方便。材料运输可利用现有公路直达工地，材料运输均采用汽车运输。3、场地周边已具备供水、供电等市政配套设施。4、项目建设材料均可在县城及林芝市区购买，且当地施工技术较为成熟，施工条件良好。5、该项目资金来源为国家投资，建设资金条件不影响项目建设的进度。综上所述，该项目场址市政设施比较健全、政策良好，各项建设条件均满足项目建设所需，故该项目的建设是可行的。
必要性：近年来工布江达县的人均生活水平不断提高，相对应的县内基础设施较为落后，特别是村级道路、村内污水处理以及村民饮用水问题。这些问题极大的阻碍了娘蒲乡同吉村的经济发展，很多项目由于城市配套设施落后而无法引入。目前，同吉村道路存在过于狭窄、凌乱、年久失修且大部分为泥土路；村内没有合理科学化的污水处理设施；部分人居环境还需要进一步整治。为实现林芝市巩固脱贫攻坚成果，补齐村内基础设施短板，工布江达县娘蒲乡同吉村人居环境整治建设项目势在必行。
管护机制：该项目涉及的太阳能路灯、公厕、饮水工程、排污工程、垃圾处理设施验收合格后均将交由村委会管理，村委会将涉及以上内容的日常维护列入村规民约，督促全村群众共同维护，产生的维护费用由村集体经济协调经费予以解决。
</t>
  </si>
  <si>
    <t>中央巩固拓展脱贫攻坚成果和乡村振兴任务资金1204.56万元；自治区巩固拓展脱贫攻坚成果和乡村振兴任务资金472.26万元；市级巩固拓展脱贫攻坚成果和乡村振兴任务资金230万元；县（区）巩固拓展脱贫攻坚成果和乡村振兴任务资金77万元；</t>
  </si>
  <si>
    <t>工布江达县仲莎乡结牧村宜居宜业和美乡村建设项目</t>
  </si>
  <si>
    <t>仲莎乡
结牧村</t>
  </si>
  <si>
    <t>建设内容：1、道路工程：新建主干道177.2m（3.5m宽混凝土道路），新建入户道路：220m（3米宽混凝土道路），道路附属新建盖板边沟97m、新建挡土墙、91m、道路挖土方等工程；新建主干道229m（4m宽混凝土道路），新建主干道1363m（3.5m宽混凝土道路），加宽主干道：145.5（加宽1m），新建入户道路：55m（3米宽混凝土道路），新建砂砾石道路：1763m，道路附属挡土墙173m、排水管涵73m、道路挖土方等工程；新建入户道路392m（3m宽混凝土道路）,道路附属挖土方等工程。2、路灯照明：维修太阳能路灯25盏；维修太阳能路灯26盏，新建太阳能路灯1盏；新建太阳能路灯1盏。3、排污工程：新建排污主管960m，新建入户支管 640m，户内支管320m，新建检查井79座，50立方化粪池1座，等其他附属工程；新建排污主管7870m，新建入户支管380m，户内支管190m，新建检查井50座，20立方化粪池1座，75立方化粪池1座，等其他附属工程；新建户内支管180m，等其他附属工程。4、饮水工程：新建支管866m，新建户内取水设施14座，入户管560m，等其他附属设施；入户管560米，新建户内取水设施14座；等其他附属设施；新建引水渠63m，新建沉砂池1座，新建蓄水池1座，新建饮水主管1665m，新建户内取水设施2座，入户管80m。5、新建牧区钢架桥3座（长6m*3m）。6、补贴类：庭院经济132户（3000元/户）。
可行性及必要性：结牧村（辖那结巴、强纳、结牧3个自然村），156户588人。为了适应当地的经济增长和社会发展需要，满足农村环境卫生和规划需求，提升整体形象，村落基础设施建设，是非常必要和紧迫的。本项目建设将村内人居环境整治，提高人居环境质量，部分主干道现状破损严重，少量入户路为土路，雨天泥泞不堪，本次修复破损主干道，新建入户道路，改善村庄道路交通条件，满足群众出行需求；村内路灯大量损坏无法正常使用，通过维修、新增路灯解决村庄照明问题。结巴村、强纳村既有污水管网未设置末端化粪池，污水直排到河道，严重影响生态环境，本次对既有污水管网提升，新建管网末端化粪池，既有管网破损段进行修复，不能接入主管网的户新建独立化粪池；结牧村居民分散，在各户院内建设1座独立化粪池，解决本村的排污问题。3个自然村出现不同程度的冬季饮水困难，通过本项目的实施切实解决季节性用水困难。
管护机制：该项目涉及的太阳能路灯、公厕、饮水工程、排污工程、垃圾处理设施验收合格后均将交由村委会管理，村委会将涉及以上内容的日常维护列入村规民约，督促全村群众共同维护，产生的维护费用由村集体经济协调经费予以解决。</t>
  </si>
  <si>
    <t>中央巩固拓展脱贫攻坚成果和乡村振兴任务资金1019.14万元；自治区巩固拓展脱贫攻坚成果和乡村振兴任务资金300.57万元；市级巩固拓展脱贫攻坚成果和乡村振兴任务资金170万元；县（区）巩固拓展脱贫攻坚成果和乡村振兴任务资金80万元；</t>
  </si>
  <si>
    <t>工布江达县仲莎乡巴朗村宜居宜业和美乡村建设项目</t>
  </si>
  <si>
    <t>仲莎乡
巴朗村</t>
  </si>
  <si>
    <r>
      <rPr>
        <sz val="14"/>
        <color theme="1"/>
        <rFont val="宋体"/>
        <charset val="134"/>
        <scheme val="minor"/>
      </rPr>
      <t>建设内容：1.硬化工程：硬化307.44平米。2.公共厕所：卡点挖虫草季节修建一座公厕21.03平米。3.饮水工程：措嘎居住点新建蓄水池1座50m</t>
    </r>
    <r>
      <rPr>
        <sz val="14"/>
        <color indexed="8"/>
        <rFont val="宋体"/>
        <charset val="134"/>
      </rPr>
      <t>³</t>
    </r>
    <r>
      <rPr>
        <sz val="14"/>
        <color theme="1"/>
        <rFont val="宋体"/>
        <charset val="134"/>
      </rPr>
      <t>（含取水口及沉淀池等），DN100管道约183m，其他两户支管DN50的约82m。卡点位置只设置取水口，沉淀池稍大兼蓄水池（蓄水池可不设）DN50给水管885m，DN25给水管约29m。每户给水考虑水泵，考虑户内1.5m</t>
    </r>
    <r>
      <rPr>
        <sz val="14"/>
        <color indexed="8"/>
        <rFont val="宋体"/>
        <charset val="134"/>
      </rPr>
      <t>³</t>
    </r>
    <r>
      <rPr>
        <sz val="14"/>
        <color theme="1"/>
        <rFont val="宋体"/>
        <charset val="134"/>
      </rPr>
      <t>不锈钢保温水罐，通过小型变频泵用DN25管子连接到卫浴。4.排污工程：每户考虑DN100排污管10米。5.路灯照明：成套一体化室外太阳能灯 LED60W H=6.0米，含安装基础2米，总共6盏（措嘎居住点与卡点位置各设置3盏），成套一体化室外太阳能庭院灯 LED30W H=3.5米含安装基础1米总共24盏。6.钢架桥及涵洞内容：①3-5米（宽度4米）涵洞或盖板涵9座。②10米钢架桥2座，考虑过车宽度4米。③20米钢架桥1座，考虑过车宽度4米。7.补贴类：庭院经济52户（3000元/户）。
必要性：该村共有53户274人，本项目建设将村内人居环境整治，提高人居环境质量，部分主干道现状破损严重，少量入户路为土路，雨天泥泞不堪，本次修复破损主干道，新建入户道路，改善村庄道路交通条件，满足群众出行需求；村内路灯大量损坏无法正常使用，通过维修、新增路灯解决村庄照明问题。《农村人居环境整治提升五年行动方案（2021—2025年）》中指出：改善农村人居环境，是以习近平同志为核心的党中央从战略和全局高度作出的重大决策部署，是实施乡村振兴战略的重点任务，事关广大农民根本福祉，事关农民群众健康，事关美丽中国建设。为了适应当地的经济增长和社会发展需要，满足农村环境卫生和规划需求，提升整体形象，村落基础设施建设，是非常必要和紧迫的。
可行性：1、交通运输条件：本项目周边道路基本形成，交通便利。2、给水、供电及通讯条件：项目周边通讯、电力、给水等设施齐全（进行提升即可），项目管网配套连接方便，为本项目的建设提供良好条件。3、防洪、排水条件：项目建址不存在洪水威胁。项目排水条件比较优越。原有场地已解决雨水，污水相关排污管道等4、建筑原材料：项目建设所需建筑材料均可在本地区市场采购，并利用便利的交通运抵施工现场。5、群众建设村庄家园意愿强烈。
管护机制：该项目涉及的太阳能路灯、公厕、饮水工程、排污工程、垃圾处理设施验收合格后均将交由村委会管理，村委会将涉及以上内容的日常维护列入村规民约，督促全村群众共同维护，产生的维护费用由村集体经济协调经费予以解决。</t>
    </r>
  </si>
  <si>
    <t>中央巩固拓展脱贫攻坚成果和乡村振兴任务资金352.14万元；自治区巩固拓展脱贫攻坚成果和乡村振兴任务资金195.3万元；市级巩固拓展脱贫攻坚成果和乡村振兴任务资金80万元；县（区）巩固拓展脱贫攻坚成果和乡村振兴任务资金30万元；</t>
  </si>
  <si>
    <t>变更：资金量变大，部分建设内容调整</t>
  </si>
  <si>
    <t>工布江达县
朱拉乡</t>
  </si>
  <si>
    <t>工布江达县朱拉乡崩嘎村宜居宜业和美村庄项目</t>
  </si>
  <si>
    <t>朱拉乡
崩嘎村</t>
  </si>
  <si>
    <t>建设内容：1.入户硬化5240.02㎡，场地平整17298.55㎡（整理用地，回填客土300mm，混播草籽），晾晒场5567.89㎡，入户道路4368.91㎡,新建基础道路工程670m。2.新建公共卫生间一栋，建筑面积为45.32㎡。3.维修工程：水利1#冲沟整治146m，2#排水沟整治171m，3#排水沟整治52m，3#冲沟整治67m，1#防洪堤140m，2#防洪堤39m，3#防洪堤168m，道路整治219m。4.照明工程：新建太阳能路灯30盏，路灯检修60盏。5.新建蓄水池及给水净化设备2套；供水主管道5482m，直管入户72户以及背水台（回水式与下沉式两种）。6.污水系统管网检修：新建集中化粪池2座;新建雨水排水沟渠100m。7.安全防护措施：新建防护措施882.9m，修补安全防护措施3769.4m。8.庭院经济72户（3000元/户）；庭院养殖经济72头（8000元/头）。
可行性：该村共有73户314人，本项目建设是加快乡村人居环境整治，提高人居环境质量，1.其中集中排污涉及72户、排污现状为管道距今已有十多年，且管道多处破损、外露，造成村内环境污染。2.现有村内路灯老化，损坏，距今已有近十年，已经不能满足村民的基本要求，3.村内道路380.7m道路有坍塌现状，影响村民出行，有安全隐患。还有村内道路与入户道路未硬化，影响村民出行，通过项目建成后使村内基础设施和环境得到相应的改善。4。牧区木头围栏较为老旧，且村内有野生动物闯入，影响村民的生命财产安全，本项目新建围墙与牧区围栏，可以提升村内环境与安全环境。5.村内缺少公共卫生间，影响周边卫生环境，本项目新建公共卫生间一处，崩嘎村上部缺少农资仓库，为了方便村民集体农机器具与牧草等存放，建议新建仓库一处。崩嘎村上部以虫草产业为主，建议新建农资农产品产业用房一处。可以有效提高当地经济水平和农牧民生产生活水平。综上所述，项目的建设是十分必要的，技术和经济是可行的，建设、运营风险可控。
必要性：1、项目本身存在着基础设施薄弱，村民生活条件落后等问题。在很大程度上阻碍了当地社会经济的发展，需要进一步进行建设改造。2、需要有效控制村庄存在的风险，改善村庄基础建设，加大村庄公共空间整治力度，扎实推进农村人居环境整治提升。都是现有条件下，需要及时进行的必要改造。3、在政策上依据《中共中央国务院关于做好2023年全面推进乡村振兴重点工作的意见》，培育乡村新产业新业态。实施乡村休闲旅游精品工程，文化产业赋能乡村振兴计划。依据西藏工布江达县朱拉乡崩嘎村现有文化环境及村落现状，推动促进村落庭院经济改造建设。
管护机制：该项目涉及的太阳能路灯、公厕、饮水工程、排污工程、垃圾处理设施验收合格后均将交由村委会管理，村委会将涉及以上内容的日常维护列入村规民约，督促全村群众共同维护，产生的维护费用由村集体经济协调经费予以解决。</t>
  </si>
  <si>
    <t>中央巩固拓展脱贫攻坚成果和乡村振兴任务资金1060.69万元；自治区巩固拓展脱贫攻坚成果和乡村振兴任务资金12.74万元；自治区少数民族发展任务资金292.8万元；县（区）巩固拓展脱贫攻坚成果和乡村振兴任务资金40.6万元；市级国土出让金312.89万元</t>
  </si>
  <si>
    <t>工布江达县朱拉乡四章村宜居宜业和美村庄项目</t>
  </si>
  <si>
    <t>朱拉乡
四章村</t>
  </si>
  <si>
    <t>建设内容：1.单体工程：新建公共卫生间41.10平方米。2.饮水工程：新建PSF钢塑复合压力管DN150：1140米，PSF钢塑复合压力管DN100：1710米，PSF钢塑复合压力管DN65：1050米，PSF钢塑复合压力管DN50：1270米，PSF钢塑复合压力管DN40：890米，PSF钢塑复合压力管DN25：4890米，阀门井169座，水表井4座，取水口4座，蓄水池4座，净水处理设备4套，新建背水台170座。3.排污工程：双壁波纹管DN400：330米，双壁波纹管DN300：5985米，乙烯双壁波纹管DN125：55米，水沟维修：100米，污水检查井359座，污水处理设备及相应配套5座。4.路灯照明工程：新建太阳能路灯91盏，太阳能路灯维修20盏。5.道路硬化工程：新建道路硬化2498平方米，入户硬化2772平方米。6.其他工程：新建网围栏670米，垃圾转运车厢1个，村容村貌提升1项。7.补贴类：庭院经济151户（3000元/户），围墙改造5949米（320元/米）。
可行性：该村有195户564人，本项目的实施致力于完善四章村基础设施建设，项目的建设符合国家及地区关于乡村振兴相关政策文件背景，故项目是可行的。项目建设地点位于工布江达县朱拉乡四章村，目前交通、通讯、供电、给水等条件较好，项目建设所需建筑材料可由工布江达县或林芝市购买，项目建设基础条件良好，项目的建设是可行的。本项目在施工和运营期间将会对沿线的声环境、环境空气和水环境等方面产生一定的不利影响，但只要认真落实各项环保措施以及“三同时”制度，所产生的不利影响可以得到有效控制。本项目不存在重大环境制约因素，从环境保护的角度综合考虑，该项目可行。  
必要性：1、本项目的建设符合项目建设地的实际需求。2、本项目的建设是符合乡村振兴的相关政策要求。3、本项目的建设是改善农村人居环境，提升社会主义新农村建设水平的需要。4、项目的建设是推进生态文明建设的需要。
管护机制：该项目涉及的太阳能路灯、公厕、饮水工程、排污工程、垃圾处理设施验收合格后均将交由村委会管理，村委会将涉及以上内容的日常维护列入村规民约，督促全村群众共同维护，产生的维护费用由村集体经济协调经费予以解决。</t>
  </si>
  <si>
    <t>中央巩固拓展脱贫攻坚成果和乡村振兴任务资金992.17万元；自治区巩固拓展脱贫攻坚成果和乡村振兴任务资金243.97万元；市级巩固拓展脱贫攻坚成果和乡村振兴任务资金165万元；县（区）巩固拓展脱贫攻坚成果和乡村振兴任务资金70万元；</t>
  </si>
  <si>
    <t>工布江达县金达镇德村宜居宜业和美村庄项目</t>
  </si>
  <si>
    <t>金达镇
德村</t>
  </si>
  <si>
    <t>建设内容：德村“三岩”搬迁点更换污水管网，主管网300米，入户管网140米，50立方三级沉淀池。
管护机制：该项目涉及的污水管网、沉淀池验收合格后均将交由村委会管理，村委会将涉及以上内容的日常维护列入村规民约，督促全村群众共同维护，产生的维护费用由村集体经济协调经费予以解决。</t>
  </si>
  <si>
    <t>中央巩固拓展脱贫攻坚成果和乡村振兴任务资金15万元；自治区巩固拓展脱贫攻坚成果和乡村振兴任务资金9万元；市级巩固拓展脱贫攻坚成果和乡村振兴任务资金3万元；县（区）巩固拓展脱贫攻坚成果和乡村振兴任务资金10万元；</t>
  </si>
  <si>
    <t>工布江达县朱拉乡波村宜居宜业和美村庄项目</t>
  </si>
  <si>
    <t>朱拉乡
波村</t>
  </si>
  <si>
    <t>建设内容：1、新建入户道路4000平方米，道路整治5500平方米。2、新建太阳能路灯30盏。3、饮水工程：取水点5个，给水主管道1300米，给水井26个。
管护机制：该项目涉及的太阳能路灯、饮水工程验收合格后均将交由村委会管理，村委会将涉及以上内容的日常维护列入村规民约，督促全村群众共同维护，产生的维护费用由村集体经济协调经费予以解决。</t>
  </si>
  <si>
    <t>中央巩固拓展脱贫攻坚成果和乡村振兴任务资金200万元；自治区巩固拓展脱贫攻坚成果和乡村振兴任务资金129.66万元；市级巩固拓展脱贫攻坚成果和乡村振兴任务资金30万元；县（区）巩固拓展脱贫攻坚成果和乡村振兴任务资金30万元；</t>
  </si>
  <si>
    <t>2024年贷款贴息</t>
  </si>
  <si>
    <t>建设内容：工布江达县2024年扶贫贷款贴息资金利差补贴涉及四个银行。可行性：鼓励村民自主创业，自主创收，促进增收。必要性：增加收入，保障经济持续，扩大县域经济发展。</t>
  </si>
  <si>
    <t>中央巩固拓展脱贫攻坚成果和乡村振兴任务资金159.41万元；</t>
  </si>
  <si>
    <t>（六）其他类</t>
  </si>
  <si>
    <t>就业创业补贴</t>
  </si>
  <si>
    <t>建设内容：为我县脱贫户、搬迁户、三类人员提供就业、创业补助。</t>
  </si>
  <si>
    <t>市级巩固拓展脱贫攻坚成果和乡村振兴任务资金3万元；</t>
  </si>
  <si>
    <t>米林市（区、市）</t>
  </si>
  <si>
    <t>米林市</t>
  </si>
  <si>
    <t>米林市米林镇扎西新村2026年仓储物流建设项目</t>
  </si>
  <si>
    <t>米林镇扎西新村</t>
  </si>
  <si>
    <r>
      <rPr>
        <b/>
        <sz val="12"/>
        <color theme="1"/>
        <rFont val="仿宋_GB2312"/>
        <charset val="134"/>
      </rPr>
      <t>建设内容：</t>
    </r>
    <r>
      <rPr>
        <sz val="12"/>
        <color theme="1"/>
        <rFont val="仿宋_GB2312"/>
        <charset val="134"/>
      </rPr>
      <t xml:space="preserve">新建一层钢结构仓储用房（规格：檐口8.5米，屋脊10.5米），建筑面积1339.40平方米，场地硬化3200平方米，新建大门1座，新建围墙314.86m，及电气、排水等附属工程。
</t>
    </r>
    <r>
      <rPr>
        <b/>
        <sz val="12"/>
        <color theme="1"/>
        <rFont val="仿宋_GB2312"/>
        <charset val="134"/>
      </rPr>
      <t>可行性</t>
    </r>
    <r>
      <rPr>
        <sz val="12"/>
        <color theme="1"/>
        <rFont val="仿宋_GB2312"/>
        <charset val="134"/>
      </rPr>
      <t xml:space="preserve">：（1）建设技术是项目顺利实施的技术支撑
本项目技术结构相对简单，在一般的技术建设上建设单位有着丰富的经验，在专业技术建设上我们将公开招标选取具有施工资质的专业建筑施工队伍进行建设，所以此项目在技术上是完全可行的。（2）取材方便是项目顺利实施的保障
该项目位于米林镇扎西新村，取材方便，方便的交通条件能满足运输要求，水源丰富且水质能满足建设需水，电力丰富能满足施工需求。（3）项目建设的市政配套条件有保证，建筑材料来源充足.
1项目建设的市政配套条件有保证，建筑装修材料来源落实、充足。
2项目建设所需市政给水、供电可就近由市政管线、管网接入，供水、供电均已得到承诺。
3项目建设所用水泥、钢材在米林市可采购，砂、石等地方材料供应充足，完全能满足项目需要。             
</t>
    </r>
    <r>
      <rPr>
        <b/>
        <sz val="12"/>
        <color theme="1"/>
        <rFont val="仿宋_GB2312"/>
        <charset val="134"/>
      </rPr>
      <t>必要性：</t>
    </r>
    <r>
      <rPr>
        <sz val="12"/>
        <color theme="1"/>
        <rFont val="仿宋_GB2312"/>
        <charset val="134"/>
      </rPr>
      <t xml:space="preserve">随着重大项目人员大量注入城区，有效缓解市区仓储压力 雅下项目（雅鲁藏布江下游水电开发工程）是国家重大战略工程，建设周期长、物资需求量大。钢筋、水泥等大宗建材需要就近、安全、规范地集中存储。盘活农村集体资产，壮大集体经济的必要性、补齐物流设施短板，提升区域服务能力的必要性。
、带动村民就业增收，助力乡村振兴的必要性
项目建设与运营能够产生直接的社会效益。
当前问题：村内富余劳动力就近就业渠道有限。
项目作用：项目建设期间可吸纳本地村民参与施工；运营期间可提供仓库管理、安保、保洁、物资转运等就业岗位，增加村民务工收入，实现“项目建在村、收益归集体、就业惠村民”。 </t>
    </r>
    <r>
      <rPr>
        <b/>
        <sz val="12"/>
        <color theme="1"/>
        <rFont val="仿宋_GB2312"/>
        <charset val="134"/>
      </rPr>
      <t>运营单位</t>
    </r>
    <r>
      <rPr>
        <sz val="12"/>
        <color theme="1"/>
        <rFont val="仿宋_GB2312"/>
        <charset val="134"/>
      </rPr>
      <t>：正在洽谈（目前已有五家国企提出意向）。</t>
    </r>
    <r>
      <rPr>
        <b/>
        <sz val="12"/>
        <color theme="1"/>
        <rFont val="仿宋_GB2312"/>
        <charset val="134"/>
      </rPr>
      <t>产权归属</t>
    </r>
    <r>
      <rPr>
        <sz val="12"/>
        <color theme="1"/>
        <rFont val="仿宋_GB2312"/>
        <charset val="134"/>
      </rPr>
      <t>：扎西新村股份经济合作社。</t>
    </r>
  </si>
  <si>
    <t>米林镇人民政府</t>
  </si>
  <si>
    <t>扎西次拉17308980788</t>
  </si>
  <si>
    <t>常态化帮扶补助资金第二批</t>
  </si>
  <si>
    <t>米林市卧龙镇普龙村2026年牦牛养殖建设项目</t>
  </si>
  <si>
    <t>卧龙镇普龙村</t>
  </si>
  <si>
    <r>
      <rPr>
        <b/>
        <sz val="18"/>
        <color theme="1"/>
        <rFont val="仿宋_GB2312"/>
        <charset val="134"/>
      </rPr>
      <t>建设内容：</t>
    </r>
    <r>
      <rPr>
        <sz val="18"/>
        <color theme="1"/>
        <rFont val="仿宋_GB2312"/>
        <charset val="134"/>
      </rPr>
      <t xml:space="preserve">为卧龙镇普龙村购置年龄3-4岁（按照西藏地方标准DB54/T0516-2025）的健康母牦牛（品种：娘亚牦牛）93头，每头1.2万元（含检测费及运输费）。产权归属村集体股份经济合作社所有，按照养殖户自愿代养模式进行养殖；养殖利润上缴完毕后产权归养殖户所有，普龙村31户。
</t>
    </r>
    <r>
      <rPr>
        <b/>
        <sz val="18"/>
        <color theme="1"/>
        <rFont val="仿宋_GB2312"/>
        <charset val="134"/>
      </rPr>
      <t>可行性：</t>
    </r>
    <r>
      <rPr>
        <sz val="18"/>
        <color theme="1"/>
        <rFont val="仿宋_GB2312"/>
        <charset val="134"/>
      </rPr>
      <t xml:space="preserve">当前村集体经济基础薄弱，增收渠道单一，发展难题亟待破解。新换届村“两委”班子凝聚力、战斗力强，发挥头雁引领作用，带头发展养殖产业，能快速盘活资源、带动村民增收，夯实村集体经济根基，切实提升村民获得感，为乡村发展注入强劲动力。且奶品优质、市场需求稳定，适配本地放牧+补饲的养殖模式，本区域草场面积广阔，植被覆盖率高、长势良好，饲草资源充足，承载能力较强，完全满足放牧的基础条件。                                                      
</t>
    </r>
    <r>
      <rPr>
        <b/>
        <sz val="18"/>
        <color theme="1"/>
        <rFont val="仿宋_GB2312"/>
        <charset val="134"/>
      </rPr>
      <t>必要性：</t>
    </r>
    <r>
      <rPr>
        <sz val="18"/>
        <color theme="1"/>
        <rFont val="仿宋_GB2312"/>
        <charset val="134"/>
      </rPr>
      <t xml:space="preserve">由政府办理养殖手续，兽防站全程提供技术指导与防疫兜底，农户仅负责日常管护，门槛低、风险小。能带动农户稳定增收，具备较强的经济、社会可行性，落地性高。    </t>
    </r>
    <r>
      <rPr>
        <b/>
        <sz val="18"/>
        <color theme="1"/>
        <rFont val="仿宋_GB2312"/>
        <charset val="134"/>
      </rPr>
      <t>运营单位</t>
    </r>
    <r>
      <rPr>
        <sz val="18"/>
        <color theme="1"/>
        <rFont val="仿宋_GB2312"/>
        <charset val="134"/>
      </rPr>
      <t xml:space="preserve">：村集体运营。                                  </t>
    </r>
    <r>
      <rPr>
        <b/>
        <sz val="18"/>
        <color theme="1"/>
        <rFont val="仿宋_GB2312"/>
        <charset val="134"/>
      </rPr>
      <t>产权归属</t>
    </r>
    <r>
      <rPr>
        <sz val="18"/>
        <color theme="1"/>
        <rFont val="仿宋_GB2312"/>
        <charset val="134"/>
      </rPr>
      <t>：村集体股份经济合作社。</t>
    </r>
  </si>
  <si>
    <t>卧龙镇人民政府</t>
  </si>
  <si>
    <t>陈旭13989040363</t>
  </si>
  <si>
    <t>（二）小型公益性基础设施类</t>
  </si>
  <si>
    <t>米林市羌纳镇西嘎门巴村2026年农田防洪提建设项目</t>
  </si>
  <si>
    <t>西嘎门巴村</t>
  </si>
  <si>
    <r>
      <rPr>
        <b/>
        <sz val="18"/>
        <color theme="1"/>
        <rFont val="仿宋_GB2312"/>
        <charset val="134"/>
      </rPr>
      <t>建设内容：</t>
    </r>
    <r>
      <rPr>
        <sz val="18"/>
        <color theme="1"/>
        <rFont val="仿宋_GB2312"/>
        <charset val="134"/>
      </rPr>
      <t xml:space="preserve">拟建C25混凝土重力式结构堤防+铅丝石笼护岸设计600m，配套必要的护岸基础处理，确保防洪标准达到设计年限要求。                                                                                                      </t>
    </r>
    <r>
      <rPr>
        <b/>
        <sz val="18"/>
        <color theme="1"/>
        <rFont val="仿宋_GB2312"/>
        <charset val="134"/>
      </rPr>
      <t>必要性：</t>
    </r>
    <r>
      <rPr>
        <sz val="18"/>
        <color theme="1"/>
        <rFont val="仿宋_GB2312"/>
        <charset val="134"/>
      </rPr>
      <t xml:space="preserve">（一）保障粮食生产安全：项目区380亩耕地是西嘎门巴村群众的基本口粮田和生产根基，建设防洪堤可有效抵御洪水冲刷，确保耕地不减少、粮食稳产。（二）提升防灾减灾能力：当前农田防洪基础设施薄弱，雨季河水泛滥威胁农业生产。新建600米防洪堤可显著提升抗灾能力，减少因灾损失。（三）守护群众生产生活根基：农田是群众增收的主要来源，保护耕地就是保护民生，项目建设直接惠及全村农户，具有重要现实意义。                                                    
</t>
    </r>
    <r>
      <rPr>
        <b/>
        <sz val="18"/>
        <color theme="1"/>
        <rFont val="仿宋_GB2312"/>
        <charset val="134"/>
      </rPr>
      <t>可行性：</t>
    </r>
    <r>
      <rPr>
        <sz val="18"/>
        <color theme="1"/>
        <rFont val="仿宋_GB2312"/>
        <charset val="134"/>
      </rPr>
      <t xml:space="preserve">（一）选址合理：拟建堤防沿河道走向布设，覆盖主要受淹区域，有效保护连片耕地（二）技术成熟：防洪堤建设工艺成熟，当地有丰富的施工经验和材料供应，质量可控。（三）符合规划：项目符合当地水利建设规划和农田保护要求，与乡村振兴战略相衔接。（四）群众支持：项目直接保护群众耕地，受益面广，群众积极性高，施工环境良好。                                      </t>
    </r>
    <r>
      <rPr>
        <b/>
        <sz val="18"/>
        <color theme="1"/>
        <rFont val="仿宋_GB2312"/>
        <charset val="134"/>
      </rPr>
      <t>管护单位：村民委员会（管护资金由村集体承担）</t>
    </r>
  </si>
  <si>
    <t>羌纳镇人民政府</t>
  </si>
  <si>
    <t>索朗旺堆15889043120</t>
  </si>
  <si>
    <t>米林市米林镇热嘎村2026年人饮及灌溉工程建设项目</t>
  </si>
  <si>
    <t>米林镇热嘎村</t>
  </si>
  <si>
    <r>
      <rPr>
        <b/>
        <sz val="18"/>
        <color theme="1"/>
        <rFont val="仿宋_GB2312"/>
        <charset val="134"/>
      </rPr>
      <t>建设内容：</t>
    </r>
    <r>
      <rPr>
        <sz val="18"/>
        <color theme="1"/>
        <rFont val="仿宋_GB2312"/>
        <charset val="134"/>
      </rPr>
      <t>从热嘎沟优质水源地铺设人饮专用管道，热嘎沟到村庄农田（840亩）的原有水渠进行整修、加固和升级，总长度6千米。配套建设闸口、消力池及检修设施。人饮管道建设总用地面积40.2</t>
    </r>
    <r>
      <rPr>
        <sz val="18"/>
        <color indexed="8"/>
        <rFont val="宋体"/>
        <charset val="134"/>
      </rPr>
      <t>㎡</t>
    </r>
    <r>
      <rPr>
        <sz val="18"/>
        <color theme="1"/>
        <rFont val="仿宋_GB2312"/>
        <charset val="134"/>
      </rPr>
      <t xml:space="preserve">。从热嘎沟优质水源地铺设人饮专用管道，总建设长度 5 千米，将清洁达标水源引至村内各户，配套建设加压、净化设备、蓄水池及检修设施。
</t>
    </r>
    <r>
      <rPr>
        <b/>
        <sz val="18"/>
        <color theme="1"/>
        <rFont val="仿宋_GB2312"/>
        <charset val="134"/>
      </rPr>
      <t>必要性：</t>
    </r>
    <r>
      <rPr>
        <sz val="18"/>
        <color theme="1"/>
        <rFont val="仿宋_GB2312"/>
        <charset val="134"/>
      </rPr>
      <t xml:space="preserve">一是当前村民饮水存在取水不便、水质无保障等问题，影响村民日常生活与身体健康；二是标准化人饮管道工程能实现村内自来水全覆盖，保障村民饮水安全；三是完善的人饮设施是乡村振兴的基础民生工程，能提升村民生活质量，增强群众幸福感与获得感。受益群众43户140人；水利部门意见：无。                       </t>
    </r>
    <r>
      <rPr>
        <b/>
        <sz val="18"/>
        <color theme="1"/>
        <rFont val="仿宋_GB2312"/>
        <charset val="134"/>
      </rPr>
      <t>管护单位：村民委员会（管护资金由村集体承担）</t>
    </r>
  </si>
  <si>
    <t>米林市丹娘乡鲁霞村康布热小组2026年农田灌溉水渠建设项目</t>
  </si>
  <si>
    <t>丹娘乡鲁霞村康布热小组</t>
  </si>
  <si>
    <r>
      <rPr>
        <sz val="14"/>
        <color theme="1"/>
        <rFont val="仿宋_GB2312"/>
        <charset val="134"/>
      </rPr>
      <t>建设内容：新建0.4m*0.4m钢筋混凝土渠道3546m，及配套农桥、分水口等附属设施。
可行性：对现有水渠进行维修改造可避免重复用地，同时能促进农业农村经济发展，确保完成粮食生产能力的生产目标，同时群众对水渠维修期望较高，项目实施能够得到群众的大力支持。另外从</t>
    </r>
    <r>
      <rPr>
        <sz val="14"/>
        <color theme="1"/>
        <rFont val="Arial"/>
        <charset val="134"/>
      </rPr>
      <t> </t>
    </r>
    <r>
      <rPr>
        <sz val="14"/>
        <color theme="1"/>
        <rFont val="仿宋_GB2312"/>
        <charset val="134"/>
      </rPr>
      <t>政策支持方面。国家高度重视农业发展和农村基础设施建设，有一系列政策鼓励和支持修建农田灌溉水渠。从资源利用方面。可以充分利用当地的水资源，通过科学规划和设计，能够实现水资源的高效利用，确保水渠有稳定的水源供应。
必要性：1.</t>
    </r>
    <r>
      <rPr>
        <sz val="14"/>
        <color theme="1"/>
        <rFont val="Arial"/>
        <charset val="134"/>
      </rPr>
      <t> </t>
    </r>
    <r>
      <rPr>
        <sz val="14"/>
        <color theme="1"/>
        <rFont val="仿宋_GB2312"/>
        <charset val="134"/>
      </rPr>
      <t>满足群众需求。农业是农民群众的主要收入来源，修建农田灌溉水渠可以满足他们对稳定水源的需求，提高农作物产量和质量，增加收入。这对于改善农民生活水平、促进农村经济发展具有重要意义。2.</t>
    </r>
    <r>
      <rPr>
        <sz val="14"/>
        <color theme="1"/>
        <rFont val="Arial"/>
        <charset val="134"/>
      </rPr>
      <t> </t>
    </r>
    <r>
      <rPr>
        <sz val="14"/>
        <color theme="1"/>
        <rFont val="仿宋_GB2312"/>
        <charset val="134"/>
      </rPr>
      <t>保障粮食安全。水是粮食生产的关键要素，充足的灌溉水源可以确保农作物在不同生长阶段得到及时的水分供应，提高粮食产量。修建农田灌溉水渠有助于保障国家粮食安全，稳定粮食市场。3.</t>
    </r>
    <r>
      <rPr>
        <sz val="14"/>
        <color theme="1"/>
        <rFont val="Arial"/>
        <charset val="134"/>
      </rPr>
      <t> </t>
    </r>
    <r>
      <rPr>
        <sz val="14"/>
        <color theme="1"/>
        <rFont val="仿宋_GB2312"/>
        <charset val="134"/>
      </rPr>
      <t>促进农业可持续发展。合理的灌溉可以改善土壤质量，减少土地退化和荒漠化的风险。同时，通过节约用水和提高水资源利用效率，可以实现农业的可持续发展，保护生态环境。4.</t>
    </r>
    <r>
      <rPr>
        <sz val="14"/>
        <color theme="1"/>
        <rFont val="Arial"/>
        <charset val="134"/>
      </rPr>
      <t> </t>
    </r>
    <r>
      <rPr>
        <sz val="14"/>
        <color theme="1"/>
        <rFont val="仿宋_GB2312"/>
        <charset val="134"/>
      </rPr>
      <t>增强农村抗灾能力。在干旱、洪涝等自然灾害频发的地区，农田灌溉水渠可以起到调节水流、防洪排涝的作用，增强农村的抗灾能力。在灾害发生时，能够为农民提供一定的保障，减少损失。                               管护单位：村民委员会（管护资金由村集体承担）</t>
    </r>
  </si>
  <si>
    <t>丹娘乡人民政府</t>
  </si>
  <si>
    <t>永珠扎西18108941113</t>
  </si>
  <si>
    <t>米林市南伊乡南伊村2026年农田灌溉水渠建设项目</t>
  </si>
  <si>
    <t>南伊珞巴民族乡南伊村</t>
  </si>
  <si>
    <r>
      <rPr>
        <b/>
        <sz val="18"/>
        <color theme="1"/>
        <rFont val="仿宋_GB2312"/>
        <charset val="134"/>
      </rPr>
      <t>建设内容：</t>
    </r>
    <r>
      <rPr>
        <sz val="18"/>
        <color theme="1"/>
        <rFont val="仿宋_GB2312"/>
        <charset val="134"/>
      </rPr>
      <t>新建取水枢纽1座；新建灌溉输水渠道总长8700米，其中0.6米×0.6米矩形断面C25F50砼渠道7000米、0.4米×0.4米矩形断面C25F50砼渠道1700米；布设分水口90座，尺寸采用 0.4m×0.4m，顶部设置预制钢板闸板；配套建设100m</t>
    </r>
    <r>
      <rPr>
        <sz val="18"/>
        <color rgb="FF000000"/>
        <rFont val="Times New Roman"/>
        <charset val="134"/>
      </rPr>
      <t>³</t>
    </r>
    <r>
      <rPr>
        <sz val="18"/>
        <color theme="1"/>
        <rFont val="仿宋_GB2312"/>
        <charset val="134"/>
      </rPr>
      <t xml:space="preserve">半埋式圆形钢筋砼蓄水池1座，R=3.2m,H=3.8m。完善区域农田灌溉设施体系，提升农田灌溉保障能力，保障农业生产用水需求，促进耕地高效利用。
</t>
    </r>
    <r>
      <rPr>
        <b/>
        <sz val="18"/>
        <color theme="1"/>
        <rFont val="仿宋_GB2312"/>
        <charset val="134"/>
      </rPr>
      <t>必要性：</t>
    </r>
    <r>
      <rPr>
        <sz val="18"/>
        <color theme="1"/>
        <rFont val="仿宋_GB2312"/>
        <charset val="134"/>
      </rPr>
      <t xml:space="preserve">可有效完善区域农田灌溉基础设施，破解农田灌溉“最后一公里”难题，保障农业生产稳定供水，提升耕地利用效率，守护群众农业生产收益，十分必要。
</t>
    </r>
    <r>
      <rPr>
        <b/>
        <sz val="18"/>
        <color theme="1"/>
        <rFont val="仿宋_GB2312"/>
        <charset val="134"/>
      </rPr>
      <t>可行性</t>
    </r>
    <r>
      <rPr>
        <sz val="18"/>
        <color theme="1"/>
        <rFont val="仿宋_GB2312"/>
        <charset val="134"/>
      </rPr>
      <t xml:space="preserve">：项目选址符合当地农业灌溉发展规划，灌溉渠道、蓄水池及渠系建筑物建设技术成熟可靠，施工材料易获取、施工工艺简便，施工条件具备，项目实施后可显著改善农业生产条件，社会效益、经济效益突出，项目具备实施可行性。  </t>
    </r>
    <r>
      <rPr>
        <b/>
        <sz val="18"/>
        <color theme="1"/>
        <rFont val="仿宋_GB2312"/>
        <charset val="134"/>
      </rPr>
      <t>管护单位</t>
    </r>
    <r>
      <rPr>
        <sz val="18"/>
        <color theme="1"/>
        <rFont val="仿宋_GB2312"/>
        <charset val="134"/>
      </rPr>
      <t>：村民委员会（管护资金由村集体承担）</t>
    </r>
  </si>
  <si>
    <t>南伊珞巴民族乡人民政府</t>
  </si>
  <si>
    <t>亚英15208047713</t>
  </si>
  <si>
    <t>米林市米林镇扎西新村2026年入村主干道改扩建项目</t>
  </si>
  <si>
    <r>
      <rPr>
        <b/>
        <sz val="18"/>
        <color theme="1"/>
        <rFont val="仿宋_GB2312"/>
        <charset val="134"/>
      </rPr>
      <t>建设内容：</t>
    </r>
    <r>
      <rPr>
        <sz val="18"/>
        <color theme="1"/>
        <rFont val="仿宋_GB2312"/>
        <charset val="134"/>
      </rPr>
      <t xml:space="preserve">本项目改建道路570m，采用支路标准（GBT51224-2017），道路宽度4.5m（0.25m土路肩+4m路面+0.25土路肩），路面形式为水泥路面，配套1-3×2m混凝土盖板涵、交安标志牌4套，减速带2处，对原有水泥路面进行拆除植被恢复。
</t>
    </r>
    <r>
      <rPr>
        <b/>
        <sz val="18"/>
        <color theme="1"/>
        <rFont val="仿宋_GB2312"/>
        <charset val="134"/>
      </rPr>
      <t>可行性：</t>
    </r>
    <r>
      <rPr>
        <sz val="18"/>
        <color theme="1"/>
        <rFont val="仿宋_GB2312"/>
        <charset val="134"/>
      </rPr>
      <t xml:space="preserve">已纳入村庄规划设计                
</t>
    </r>
    <r>
      <rPr>
        <b/>
        <sz val="18"/>
        <color theme="1"/>
        <rFont val="仿宋_GB2312"/>
        <charset val="134"/>
      </rPr>
      <t>必要性：</t>
    </r>
    <r>
      <rPr>
        <sz val="18"/>
        <color theme="1"/>
        <rFont val="仿宋_GB2312"/>
        <charset val="134"/>
      </rPr>
      <t>进一步提高村民出行安全。</t>
    </r>
  </si>
  <si>
    <t>（三）巩固提升类</t>
  </si>
  <si>
    <t>（五）扶贫贷款贴息类</t>
  </si>
  <si>
    <t>林芝市2024年(第一+二批）脱贫县财政衔接推进乡村振兴补助资金实施方案项目汇总表</t>
  </si>
  <si>
    <t>制表单位：林芝市乡村振兴局</t>
  </si>
  <si>
    <t>单位：万元</t>
  </si>
  <si>
    <t>制表时间：2025年8月06日</t>
  </si>
  <si>
    <t>县
（区）</t>
  </si>
  <si>
    <t>项目                      个数</t>
  </si>
  <si>
    <t>估算总投资
（万元）</t>
  </si>
  <si>
    <t>乡村特色产业
（含产业基础设施配套）</t>
  </si>
  <si>
    <t>巩固提升类
（人居环境整治）</t>
  </si>
  <si>
    <t>小型公益性基础设施类</t>
  </si>
  <si>
    <t>宜居宜业和美村庄类
（整村推进）</t>
  </si>
  <si>
    <t>贷款贴息类</t>
  </si>
  <si>
    <t>培训类</t>
  </si>
  <si>
    <t>其他类</t>
  </si>
  <si>
    <t>项目个数</t>
  </si>
  <si>
    <t>市级</t>
  </si>
  <si>
    <t>米林县</t>
  </si>
  <si>
    <t>朗县</t>
  </si>
  <si>
    <t>波密县</t>
  </si>
  <si>
    <t>察隅县</t>
  </si>
  <si>
    <t>墨脱县</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</si>
</sst>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yyyy&quot;年&quot;m&quot;月&quot;d&quot;日&quot;;@"/>
  </numFmts>
  <fonts count="73">
    <font>
      <sz val="11"/>
      <name val="宋体"/>
      <charset val="134"/>
    </font>
    <font>
      <sz val="72"/>
      <name val="宋体"/>
      <charset val="134"/>
    </font>
    <font>
      <sz val="36"/>
      <name val="宋体"/>
      <charset val="134"/>
    </font>
    <font>
      <sz val="24"/>
      <name val="宋体"/>
      <charset val="134"/>
      <scheme val="minor"/>
    </font>
    <font>
      <sz val="36"/>
      <name val="宋体"/>
      <charset val="134"/>
      <scheme val="minor"/>
    </font>
    <font>
      <sz val="72"/>
      <name val="方正小标宋_GBK"/>
      <charset val="134"/>
    </font>
    <font>
      <b/>
      <sz val="24"/>
      <name val="宋体"/>
      <charset val="134"/>
      <scheme val="minor"/>
    </font>
    <font>
      <b/>
      <sz val="36"/>
      <name val="宋体"/>
      <charset val="134"/>
      <scheme val="minor"/>
    </font>
    <font>
      <sz val="26"/>
      <name val="宋体"/>
      <charset val="134"/>
      <scheme val="minor"/>
    </font>
    <font>
      <sz val="36"/>
      <color rgb="FF000000"/>
      <name val="宋体"/>
      <charset val="134"/>
      <scheme val="minor"/>
    </font>
    <font>
      <b/>
      <sz val="48"/>
      <name val="宋体"/>
      <charset val="134"/>
    </font>
    <font>
      <sz val="48"/>
      <name val="宋体"/>
      <charset val="134"/>
    </font>
    <font>
      <sz val="26"/>
      <name val="宋体"/>
      <charset val="134"/>
    </font>
    <font>
      <sz val="14"/>
      <name val="宋体"/>
      <charset val="134"/>
    </font>
    <font>
      <sz val="14"/>
      <name val="宋体"/>
      <charset val="134"/>
      <scheme val="minor"/>
    </font>
    <font>
      <b/>
      <sz val="14"/>
      <color rgb="FFFF0000"/>
      <name val="宋体"/>
      <charset val="134"/>
      <scheme val="minor"/>
    </font>
    <font>
      <sz val="18"/>
      <name val="仿宋_GB2312"/>
      <charset val="134"/>
    </font>
    <font>
      <b/>
      <sz val="20"/>
      <color rgb="FFFF0000"/>
      <name val="宋体"/>
      <charset val="134"/>
      <scheme val="minor"/>
    </font>
    <font>
      <b/>
      <sz val="18"/>
      <name val="仿宋_GB2312"/>
      <charset val="134"/>
    </font>
    <font>
      <b/>
      <sz val="14"/>
      <color rgb="FFFF0000"/>
      <name val="仿宋_GB2312"/>
      <charset val="134"/>
    </font>
    <font>
      <sz val="14"/>
      <color theme="1"/>
      <name val="宋体"/>
      <charset val="134"/>
      <scheme val="minor"/>
    </font>
    <font>
      <sz val="28"/>
      <name val="方正小标宋简体"/>
      <charset val="134"/>
    </font>
    <font>
      <sz val="28"/>
      <name val="Times New Roman"/>
      <charset val="0"/>
    </font>
    <font>
      <sz val="28"/>
      <color theme="1"/>
      <name val="Times New Roman"/>
      <charset val="0"/>
    </font>
    <font>
      <b/>
      <sz val="14"/>
      <name val="宋体"/>
      <charset val="134"/>
    </font>
    <font>
      <b/>
      <sz val="14"/>
      <color theme="1"/>
      <name val="宋体"/>
      <charset val="134"/>
      <scheme val="minor"/>
    </font>
    <font>
      <b/>
      <sz val="14"/>
      <color theme="1"/>
      <name val="宋体"/>
      <charset val="134"/>
    </font>
    <font>
      <sz val="14"/>
      <color rgb="FFFF0000"/>
      <name val="宋体"/>
      <charset val="134"/>
      <scheme val="minor"/>
    </font>
    <font>
      <b/>
      <sz val="14"/>
      <name val="宋体"/>
      <charset val="134"/>
      <scheme val="minor"/>
    </font>
    <font>
      <sz val="18"/>
      <color theme="1"/>
      <name val="仿宋_GB2312"/>
      <charset val="134"/>
    </font>
    <font>
      <b/>
      <sz val="12"/>
      <color theme="1"/>
      <name val="仿宋_GB2312"/>
      <charset val="134"/>
    </font>
    <font>
      <sz val="11"/>
      <name val="仿宋_GB2312"/>
      <charset val="134"/>
    </font>
    <font>
      <sz val="11"/>
      <color theme="1"/>
      <name val="仿宋_GB2312"/>
      <charset val="134"/>
    </font>
    <font>
      <b/>
      <sz val="11"/>
      <name val="仿宋_GB2312"/>
      <charset val="134"/>
    </font>
    <font>
      <sz val="18"/>
      <color theme="1"/>
      <name val="仿宋_GB2312"/>
      <charset val="134"/>
    </font>
    <font>
      <b/>
      <sz val="18"/>
      <color theme="1"/>
      <name val="仿宋_GB2312"/>
      <charset val="134"/>
    </font>
    <font>
      <b/>
      <sz val="11"/>
      <color theme="1"/>
      <name val="仿宋_GB2312"/>
      <charset val="134"/>
    </font>
    <font>
      <b/>
      <sz val="11"/>
      <color rgb="FFFF0000"/>
      <name val="仿宋_GB2312"/>
      <charset val="134"/>
    </font>
    <font>
      <sz val="14"/>
      <color theme="1"/>
      <name val="仿宋_GB2312"/>
      <charset val="134"/>
    </font>
    <font>
      <b/>
      <sz val="12"/>
      <name val="仿宋_GB2312"/>
      <charset val="134"/>
    </font>
    <font>
      <b/>
      <sz val="12"/>
      <color theme="1"/>
      <name val="仿宋_GB2312"/>
      <charset val="134"/>
    </font>
    <font>
      <b/>
      <sz val="12"/>
      <color rgb="FFFF0000"/>
      <name val="仿宋_GB2312"/>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2"/>
      <name val="宋体"/>
      <charset val="134"/>
    </font>
    <font>
      <sz val="9"/>
      <name val="宋体"/>
      <charset val="134"/>
    </font>
    <font>
      <sz val="11"/>
      <color rgb="FF000000"/>
      <name val="宋体"/>
      <charset val="134"/>
    </font>
    <font>
      <sz val="11"/>
      <color indexed="63"/>
      <name val="宋体"/>
      <charset val="134"/>
    </font>
    <font>
      <sz val="11"/>
      <color indexed="8"/>
      <name val="宋体"/>
      <charset val="134"/>
    </font>
    <font>
      <sz val="18"/>
      <color rgb="FF000000"/>
      <name val="Times New Roman"/>
      <charset val="134"/>
    </font>
    <font>
      <sz val="14"/>
      <color indexed="8"/>
      <name val="宋体"/>
      <charset val="134"/>
    </font>
    <font>
      <sz val="14"/>
      <color theme="1"/>
      <name val="宋体"/>
      <charset val="134"/>
    </font>
    <font>
      <sz val="14"/>
      <color theme="1"/>
      <name val="Arial"/>
      <charset val="134"/>
    </font>
    <font>
      <sz val="12"/>
      <color theme="1"/>
      <name val="仿宋_GB2312"/>
      <charset val="134"/>
    </font>
    <font>
      <sz val="18"/>
      <color indexed="8"/>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indexed="0"/>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pplyProtection="0">
      <alignment vertical="center"/>
    </xf>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3" borderId="12" applyNumberFormat="0" applyFont="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13" applyNumberFormat="0" applyFill="0" applyAlignment="0" applyProtection="0">
      <alignment vertical="center"/>
    </xf>
    <xf numFmtId="0" fontId="49" fillId="0" borderId="13" applyNumberFormat="0" applyFill="0" applyAlignment="0" applyProtection="0">
      <alignment vertical="center"/>
    </xf>
    <xf numFmtId="0" fontId="50" fillId="0" borderId="14" applyNumberFormat="0" applyFill="0" applyAlignment="0" applyProtection="0">
      <alignment vertical="center"/>
    </xf>
    <xf numFmtId="0" fontId="50" fillId="0" borderId="0" applyNumberFormat="0" applyFill="0" applyBorder="0" applyAlignment="0" applyProtection="0">
      <alignment vertical="center"/>
    </xf>
    <xf numFmtId="0" fontId="51" fillId="4" borderId="15" applyNumberFormat="0" applyAlignment="0" applyProtection="0">
      <alignment vertical="center"/>
    </xf>
    <xf numFmtId="0" fontId="52" fillId="5" borderId="16" applyNumberFormat="0" applyAlignment="0" applyProtection="0">
      <alignment vertical="center"/>
    </xf>
    <xf numFmtId="0" fontId="53" fillId="5" borderId="15" applyNumberFormat="0" applyAlignment="0" applyProtection="0">
      <alignment vertical="center"/>
    </xf>
    <xf numFmtId="0" fontId="54" fillId="6" borderId="17" applyNumberFormat="0" applyAlignment="0" applyProtection="0">
      <alignment vertical="center"/>
    </xf>
    <xf numFmtId="0" fontId="55" fillId="0" borderId="18" applyNumberFormat="0" applyFill="0" applyAlignment="0" applyProtection="0">
      <alignment vertical="center"/>
    </xf>
    <xf numFmtId="0" fontId="56" fillId="0" borderId="19" applyNumberFormat="0" applyFill="0" applyAlignment="0" applyProtection="0">
      <alignment vertical="center"/>
    </xf>
    <xf numFmtId="0" fontId="57" fillId="7" borderId="0" applyNumberFormat="0" applyBorder="0" applyAlignment="0" applyProtection="0">
      <alignment vertical="center"/>
    </xf>
    <xf numFmtId="0" fontId="58" fillId="8" borderId="0" applyNumberFormat="0" applyBorder="0" applyAlignment="0" applyProtection="0">
      <alignment vertical="center"/>
    </xf>
    <xf numFmtId="0" fontId="59" fillId="9" borderId="0" applyNumberFormat="0" applyBorder="0" applyAlignment="0" applyProtection="0">
      <alignment vertical="center"/>
    </xf>
    <xf numFmtId="0" fontId="60" fillId="10" borderId="0" applyNumberFormat="0" applyBorder="0" applyAlignment="0" applyProtection="0">
      <alignment vertical="center"/>
    </xf>
    <xf numFmtId="0" fontId="61" fillId="11" borderId="0" applyNumberFormat="0" applyBorder="0" applyAlignment="0" applyProtection="0">
      <alignment vertical="center"/>
    </xf>
    <xf numFmtId="0" fontId="61" fillId="12" borderId="0" applyNumberFormat="0" applyBorder="0" applyAlignment="0" applyProtection="0">
      <alignment vertical="center"/>
    </xf>
    <xf numFmtId="0" fontId="60" fillId="13" borderId="0" applyNumberFormat="0" applyBorder="0" applyAlignment="0" applyProtection="0">
      <alignment vertical="center"/>
    </xf>
    <xf numFmtId="0" fontId="60" fillId="14" borderId="0" applyNumberFormat="0" applyBorder="0" applyAlignment="0" applyProtection="0">
      <alignment vertical="center"/>
    </xf>
    <xf numFmtId="0" fontId="61" fillId="15" borderId="0" applyNumberFormat="0" applyBorder="0" applyAlignment="0" applyProtection="0">
      <alignment vertical="center"/>
    </xf>
    <xf numFmtId="0" fontId="61" fillId="16" borderId="0" applyNumberFormat="0" applyBorder="0" applyAlignment="0" applyProtection="0">
      <alignment vertical="center"/>
    </xf>
    <xf numFmtId="0" fontId="60" fillId="17" borderId="0" applyNumberFormat="0" applyBorder="0" applyAlignment="0" applyProtection="0">
      <alignment vertical="center"/>
    </xf>
    <xf numFmtId="0" fontId="60" fillId="18" borderId="0" applyNumberFormat="0" applyBorder="0" applyAlignment="0" applyProtection="0">
      <alignment vertical="center"/>
    </xf>
    <xf numFmtId="0" fontId="61" fillId="19" borderId="0" applyNumberFormat="0" applyBorder="0" applyAlignment="0" applyProtection="0">
      <alignment vertical="center"/>
    </xf>
    <xf numFmtId="0" fontId="61" fillId="20" borderId="0" applyNumberFormat="0" applyBorder="0" applyAlignment="0" applyProtection="0">
      <alignment vertical="center"/>
    </xf>
    <xf numFmtId="0" fontId="60" fillId="21" borderId="0" applyNumberFormat="0" applyBorder="0" applyAlignment="0" applyProtection="0">
      <alignment vertical="center"/>
    </xf>
    <xf numFmtId="0" fontId="60" fillId="22" borderId="0" applyNumberFormat="0" applyBorder="0" applyAlignment="0" applyProtection="0">
      <alignment vertical="center"/>
    </xf>
    <xf numFmtId="0" fontId="61" fillId="23" borderId="0" applyNumberFormat="0" applyBorder="0" applyAlignment="0" applyProtection="0">
      <alignment vertical="center"/>
    </xf>
    <xf numFmtId="0" fontId="61" fillId="24" borderId="0" applyNumberFormat="0" applyBorder="0" applyAlignment="0" applyProtection="0">
      <alignment vertical="center"/>
    </xf>
    <xf numFmtId="0" fontId="60" fillId="25" borderId="0" applyNumberFormat="0" applyBorder="0" applyAlignment="0" applyProtection="0">
      <alignment vertical="center"/>
    </xf>
    <xf numFmtId="0" fontId="60" fillId="26" borderId="0" applyNumberFormat="0" applyBorder="0" applyAlignment="0" applyProtection="0">
      <alignment vertical="center"/>
    </xf>
    <xf numFmtId="0" fontId="61" fillId="27" borderId="0" applyNumberFormat="0" applyBorder="0" applyAlignment="0" applyProtection="0">
      <alignment vertical="center"/>
    </xf>
    <xf numFmtId="0" fontId="61" fillId="28" borderId="0" applyNumberFormat="0" applyBorder="0" applyAlignment="0" applyProtection="0">
      <alignment vertical="center"/>
    </xf>
    <xf numFmtId="0" fontId="60" fillId="29" borderId="0" applyNumberFormat="0" applyBorder="0" applyAlignment="0" applyProtection="0">
      <alignment vertical="center"/>
    </xf>
    <xf numFmtId="0" fontId="60" fillId="30" borderId="0" applyNumberFormat="0" applyBorder="0" applyAlignment="0" applyProtection="0">
      <alignment vertical="center"/>
    </xf>
    <xf numFmtId="0" fontId="61" fillId="31" borderId="0" applyNumberFormat="0" applyBorder="0" applyAlignment="0" applyProtection="0">
      <alignment vertical="center"/>
    </xf>
    <xf numFmtId="0" fontId="61" fillId="32" borderId="0" applyNumberFormat="0" applyBorder="0" applyAlignment="0" applyProtection="0">
      <alignment vertical="center"/>
    </xf>
    <xf numFmtId="0" fontId="60" fillId="33" borderId="0" applyNumberFormat="0" applyBorder="0" applyAlignment="0" applyProtection="0">
      <alignment vertical="center"/>
    </xf>
    <xf numFmtId="0" fontId="62" fillId="0" borderId="0">
      <alignment vertical="center"/>
    </xf>
    <xf numFmtId="0" fontId="63" fillId="0" borderId="0">
      <alignment vertical="center"/>
    </xf>
    <xf numFmtId="0" fontId="64" fillId="0" borderId="0">
      <protection locked="0"/>
    </xf>
    <xf numFmtId="0" fontId="65" fillId="0" borderId="0">
      <alignment vertical="center"/>
    </xf>
    <xf numFmtId="0" fontId="62" fillId="0" borderId="0"/>
    <xf numFmtId="0" fontId="66" fillId="0" borderId="0">
      <alignment vertical="center"/>
    </xf>
    <xf numFmtId="0" fontId="62" fillId="0" borderId="0"/>
    <xf numFmtId="0" fontId="62" fillId="0" borderId="0" applyProtection="0">
      <alignment vertical="center"/>
    </xf>
    <xf numFmtId="0" fontId="62" fillId="0" borderId="0">
      <alignment vertical="center"/>
    </xf>
  </cellStyleXfs>
  <cellXfs count="189">
    <xf numFmtId="0" fontId="0" fillId="0" borderId="0" xfId="0" applyProtection="1">
      <alignment vertical="center"/>
    </xf>
    <xf numFmtId="0" fontId="1" fillId="0" borderId="0" xfId="0" applyFont="1" applyFill="1" applyBorder="1" applyAlignment="1" applyProtection="1">
      <alignment vertical="center"/>
    </xf>
    <xf numFmtId="0" fontId="2" fillId="0" borderId="0" xfId="0" applyFont="1" applyFill="1" applyBorder="1" applyAlignment="1" applyProtection="1">
      <alignment horizontal="left" vertical="center"/>
    </xf>
    <xf numFmtId="0" fontId="3" fillId="0" borderId="0" xfId="0" applyFont="1" applyFill="1" applyBorder="1" applyAlignment="1" applyProtection="1">
      <alignment vertical="center" wrapText="1"/>
    </xf>
    <xf numFmtId="0" fontId="3" fillId="0" borderId="0" xfId="0" applyFont="1" applyFill="1" applyBorder="1" applyAlignment="1" applyProtection="1">
      <alignment vertical="center"/>
    </xf>
    <xf numFmtId="0" fontId="4" fillId="0" borderId="0" xfId="0" applyFont="1" applyFill="1" applyBorder="1" applyAlignment="1" applyProtection="1">
      <alignment vertical="center"/>
    </xf>
    <xf numFmtId="0" fontId="4" fillId="0" borderId="0" xfId="0" applyFont="1" applyFill="1" applyBorder="1" applyAlignment="1" applyProtection="1">
      <alignment horizontal="center" vertical="center"/>
    </xf>
    <xf numFmtId="176" fontId="4" fillId="0" borderId="0" xfId="0" applyNumberFormat="1" applyFont="1" applyFill="1" applyBorder="1" applyAlignment="1" applyProtection="1">
      <alignment vertical="center"/>
    </xf>
    <xf numFmtId="0" fontId="2" fillId="0" borderId="0" xfId="0" applyFont="1" applyProtection="1">
      <alignment vertical="center"/>
    </xf>
    <xf numFmtId="0" fontId="5" fillId="0" borderId="0" xfId="0" applyFont="1" applyFill="1" applyBorder="1" applyAlignment="1" applyProtection="1">
      <alignment horizontal="center" vertical="center" wrapText="1"/>
    </xf>
    <xf numFmtId="176" fontId="5" fillId="0" borderId="0" xfId="0" applyNumberFormat="1" applyFont="1" applyFill="1" applyBorder="1" applyAlignment="1" applyProtection="1">
      <alignment horizontal="center" vertical="center" wrapText="1"/>
    </xf>
    <xf numFmtId="0" fontId="4" fillId="0" borderId="0" xfId="0" applyFont="1" applyFill="1" applyBorder="1" applyAlignment="1" applyProtection="1">
      <alignment horizontal="left" vertical="center" wrapText="1"/>
    </xf>
    <xf numFmtId="176" fontId="4" fillId="0" borderId="0" xfId="0" applyNumberFormat="1" applyFont="1" applyFill="1" applyBorder="1" applyAlignment="1" applyProtection="1">
      <alignment horizontal="left" vertical="center" wrapText="1"/>
    </xf>
    <xf numFmtId="0" fontId="4" fillId="0" borderId="0" xfId="0" applyFont="1" applyFill="1" applyBorder="1" applyAlignment="1" applyProtection="1">
      <alignment horizontal="center" vertical="center" wrapText="1"/>
    </xf>
    <xf numFmtId="176" fontId="4" fillId="0" borderId="0" xfId="0"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176" fontId="2" fillId="0" borderId="0" xfId="0" applyNumberFormat="1" applyFont="1" applyFill="1" applyBorder="1" applyAlignment="1" applyProtection="1">
      <alignment horizontal="right" vertical="center" wrapText="1"/>
    </xf>
    <xf numFmtId="0" fontId="6"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176" fontId="6" fillId="0" borderId="2" xfId="0" applyNumberFormat="1"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176" fontId="6" fillId="0" borderId="4" xfId="0" applyNumberFormat="1"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6" fillId="0" borderId="5" xfId="0" applyFont="1" applyFill="1" applyBorder="1" applyAlignment="1" applyProtection="1">
      <alignment horizontal="center" vertical="center" wrapText="1"/>
    </xf>
    <xf numFmtId="0" fontId="7" fillId="0" borderId="5"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2" xfId="0" applyNumberFormat="1"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176" fontId="4" fillId="0" borderId="2" xfId="0" applyNumberFormat="1"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176" fontId="9" fillId="0" borderId="2" xfId="1" applyNumberFormat="1" applyFont="1" applyFill="1" applyBorder="1" applyAlignment="1" applyProtection="1">
      <alignment horizontal="center" vertical="center"/>
    </xf>
    <xf numFmtId="0" fontId="4" fillId="0" borderId="2" xfId="0" applyNumberFormat="1" applyFont="1" applyFill="1" applyBorder="1" applyAlignment="1" applyProtection="1">
      <alignment horizontal="center" vertical="center"/>
    </xf>
    <xf numFmtId="0" fontId="4" fillId="0" borderId="2" xfId="0" applyFont="1" applyFill="1" applyBorder="1" applyAlignment="1" applyProtection="1">
      <alignment horizontal="center" vertical="center"/>
    </xf>
    <xf numFmtId="176" fontId="4" fillId="0" borderId="2" xfId="0" applyNumberFormat="1" applyFont="1" applyFill="1" applyBorder="1" applyAlignment="1" applyProtection="1">
      <alignment horizontal="center" vertical="center"/>
    </xf>
    <xf numFmtId="176" fontId="2" fillId="0" borderId="0" xfId="0" applyNumberFormat="1" applyFont="1" applyFill="1" applyBorder="1" applyAlignment="1" applyProtection="1">
      <alignment horizontal="center" vertical="center"/>
    </xf>
    <xf numFmtId="176" fontId="9" fillId="0" borderId="2" xfId="1" applyNumberFormat="1" applyFont="1" applyFill="1" applyBorder="1" applyAlignment="1" applyProtection="1">
      <alignment horizontal="center" vertical="center"/>
      <protection locked="0"/>
    </xf>
    <xf numFmtId="176" fontId="9" fillId="0" borderId="1" xfId="1" applyNumberFormat="1" applyFont="1" applyFill="1" applyBorder="1" applyAlignment="1" applyProtection="1">
      <alignment horizontal="center" vertical="center"/>
      <protection locked="0"/>
    </xf>
    <xf numFmtId="176" fontId="7" fillId="0" borderId="2" xfId="0" applyNumberFormat="1" applyFont="1" applyFill="1" applyBorder="1" applyAlignment="1" applyProtection="1">
      <alignment horizontal="center" vertical="center" wrapText="1"/>
    </xf>
    <xf numFmtId="177" fontId="4" fillId="0" borderId="2" xfId="0" applyNumberFormat="1" applyFont="1" applyFill="1" applyBorder="1" applyAlignment="1" applyProtection="1">
      <alignment horizontal="center" vertical="center" wrapText="1"/>
    </xf>
    <xf numFmtId="176" fontId="7" fillId="0" borderId="2" xfId="0" applyNumberFormat="1" applyFont="1" applyFill="1" applyBorder="1" applyAlignment="1" applyProtection="1">
      <alignment horizontal="center" vertical="center"/>
    </xf>
    <xf numFmtId="0" fontId="10" fillId="0" borderId="0" xfId="0" applyFont="1" applyAlignment="1" applyProtection="1">
      <alignment horizontal="left" vertical="center" wrapText="1"/>
    </xf>
    <xf numFmtId="0" fontId="11" fillId="0" borderId="0" xfId="0" applyFont="1" applyAlignment="1" applyProtection="1">
      <alignment horizontal="left" vertical="center" wrapText="1"/>
    </xf>
    <xf numFmtId="0" fontId="12" fillId="0" borderId="0" xfId="0" applyFont="1" applyProtection="1">
      <alignment vertical="center"/>
    </xf>
    <xf numFmtId="0" fontId="13" fillId="0" borderId="0" xfId="0" applyFont="1" applyFill="1" applyBorder="1" applyAlignment="1" applyProtection="1">
      <alignment horizontal="center" vertical="center"/>
    </xf>
    <xf numFmtId="0" fontId="14" fillId="0" borderId="0" xfId="0" applyFont="1" applyFill="1" applyBorder="1" applyAlignment="1" applyProtection="1">
      <alignment horizontal="center" vertical="center"/>
    </xf>
    <xf numFmtId="0" fontId="14" fillId="0" borderId="0" xfId="0" applyFont="1" applyFill="1" applyBorder="1" applyAlignment="1" applyProtection="1">
      <alignment vertical="center"/>
    </xf>
    <xf numFmtId="0" fontId="15" fillId="0" borderId="0" xfId="0" applyFont="1" applyFill="1" applyBorder="1" applyAlignment="1" applyProtection="1">
      <alignment vertical="center"/>
    </xf>
    <xf numFmtId="0" fontId="16" fillId="2" borderId="0" xfId="0" applyFont="1" applyFill="1" applyBorder="1" applyAlignment="1" applyProtection="1">
      <alignment vertical="center"/>
    </xf>
    <xf numFmtId="0" fontId="12" fillId="0" borderId="0" xfId="0" applyFont="1" applyFill="1" applyBorder="1" applyAlignment="1" applyProtection="1">
      <alignment vertical="center"/>
    </xf>
    <xf numFmtId="0" fontId="17" fillId="2" borderId="0" xfId="0" applyFont="1" applyFill="1" applyBorder="1" applyAlignment="1" applyProtection="1">
      <alignment horizontal="center" vertical="center"/>
    </xf>
    <xf numFmtId="0" fontId="18" fillId="0" borderId="0" xfId="0" applyFont="1" applyFill="1" applyBorder="1" applyAlignment="1" applyProtection="1">
      <alignment horizontal="center" vertical="center"/>
    </xf>
    <xf numFmtId="0" fontId="17" fillId="0" borderId="0" xfId="0" applyFont="1" applyFill="1" applyBorder="1" applyAlignment="1" applyProtection="1">
      <alignment horizontal="center" vertical="center"/>
    </xf>
    <xf numFmtId="0" fontId="19" fillId="0" borderId="0" xfId="0" applyFont="1" applyFill="1" applyBorder="1" applyAlignment="1" applyProtection="1">
      <alignment vertical="center"/>
    </xf>
    <xf numFmtId="0" fontId="14" fillId="0" borderId="0" xfId="0" applyFont="1" applyFill="1" applyBorder="1" applyAlignment="1" applyProtection="1">
      <alignment horizontal="left" vertical="center"/>
    </xf>
    <xf numFmtId="0" fontId="14" fillId="0" borderId="0" xfId="0" applyFont="1" applyFill="1" applyBorder="1" applyAlignment="1" applyProtection="1">
      <alignment horizontal="center" vertical="center" wrapText="1"/>
    </xf>
    <xf numFmtId="49" fontId="14" fillId="0" borderId="0" xfId="0" applyNumberFormat="1" applyFont="1" applyFill="1" applyBorder="1" applyAlignment="1" applyProtection="1">
      <alignment vertical="center"/>
    </xf>
    <xf numFmtId="176" fontId="14" fillId="0" borderId="0" xfId="0" applyNumberFormat="1" applyFont="1" applyFill="1" applyBorder="1" applyAlignment="1" applyProtection="1">
      <alignment horizontal="center" vertical="center"/>
    </xf>
    <xf numFmtId="176" fontId="20" fillId="0" borderId="0" xfId="0" applyNumberFormat="1" applyFont="1" applyFill="1" applyBorder="1" applyAlignment="1" applyProtection="1">
      <alignment horizontal="center" vertical="center"/>
    </xf>
    <xf numFmtId="176" fontId="14" fillId="0" borderId="0" xfId="0" applyNumberFormat="1" applyFont="1" applyFill="1" applyBorder="1" applyAlignment="1" applyProtection="1">
      <alignment vertical="center"/>
    </xf>
    <xf numFmtId="0" fontId="13" fillId="0" borderId="0" xfId="0" applyFont="1" applyProtection="1">
      <alignment vertical="center"/>
    </xf>
    <xf numFmtId="0" fontId="21" fillId="0" borderId="0" xfId="51" applyNumberFormat="1" applyFont="1" applyFill="1" applyBorder="1" applyAlignment="1" applyProtection="1">
      <alignment horizontal="center" vertical="center" wrapText="1"/>
    </xf>
    <xf numFmtId="0" fontId="22" fillId="0" borderId="0" xfId="51" applyNumberFormat="1" applyFont="1" applyFill="1" applyBorder="1" applyAlignment="1" applyProtection="1">
      <alignment horizontal="center" vertical="center" wrapText="1"/>
    </xf>
    <xf numFmtId="0" fontId="22" fillId="0" borderId="0" xfId="51" applyNumberFormat="1" applyFont="1" applyFill="1" applyBorder="1" applyAlignment="1" applyProtection="1">
      <alignment horizontal="left" vertical="center" wrapText="1"/>
    </xf>
    <xf numFmtId="49" fontId="22" fillId="0" borderId="0" xfId="51" applyNumberFormat="1" applyFont="1" applyFill="1" applyBorder="1" applyAlignment="1" applyProtection="1">
      <alignment horizontal="center" vertical="center" wrapText="1"/>
    </xf>
    <xf numFmtId="178" fontId="22" fillId="0" borderId="0" xfId="51" applyNumberFormat="1" applyFont="1" applyFill="1" applyBorder="1" applyAlignment="1" applyProtection="1">
      <alignment horizontal="center" vertical="center" wrapText="1"/>
    </xf>
    <xf numFmtId="176" fontId="22" fillId="0" borderId="0" xfId="51" applyNumberFormat="1" applyFont="1" applyFill="1" applyBorder="1" applyAlignment="1" applyProtection="1">
      <alignment horizontal="center" vertical="center" wrapText="1"/>
    </xf>
    <xf numFmtId="176" fontId="23" fillId="0" borderId="0" xfId="51" applyNumberFormat="1"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25" fillId="0" borderId="2" xfId="51" applyNumberFormat="1" applyFont="1" applyFill="1" applyBorder="1" applyAlignment="1" applyProtection="1">
      <alignment horizontal="center" vertical="center" wrapText="1"/>
    </xf>
    <xf numFmtId="0" fontId="25" fillId="0" borderId="2" xfId="0" applyNumberFormat="1" applyFont="1" applyFill="1" applyBorder="1" applyAlignment="1" applyProtection="1">
      <alignment horizontal="center" vertical="center" wrapText="1"/>
    </xf>
    <xf numFmtId="49" fontId="25" fillId="0" borderId="2" xfId="51" applyNumberFormat="1" applyFont="1" applyFill="1" applyBorder="1" applyAlignment="1" applyProtection="1">
      <alignment horizontal="center" vertical="center" wrapText="1"/>
    </xf>
    <xf numFmtId="176" fontId="25" fillId="0" borderId="2" xfId="51" applyNumberFormat="1" applyFont="1" applyFill="1" applyBorder="1" applyAlignment="1" applyProtection="1">
      <alignment horizontal="center" vertical="center" wrapText="1"/>
    </xf>
    <xf numFmtId="0" fontId="25" fillId="0" borderId="2" xfId="51" applyNumberFormat="1" applyFont="1" applyFill="1" applyBorder="1" applyAlignment="1" applyProtection="1">
      <alignment horizontal="left" vertical="center" wrapText="1"/>
    </xf>
    <xf numFmtId="0" fontId="25" fillId="2" borderId="2" xfId="0" applyFont="1" applyFill="1" applyBorder="1" applyAlignment="1" applyProtection="1">
      <alignment horizontal="center" vertical="center" wrapText="1"/>
    </xf>
    <xf numFmtId="0" fontId="25" fillId="2" borderId="2" xfId="0" applyFont="1" applyFill="1" applyBorder="1" applyAlignment="1" applyProtection="1">
      <alignment horizontal="left" vertical="center" wrapText="1"/>
    </xf>
    <xf numFmtId="49" fontId="25" fillId="2" borderId="2" xfId="0" applyNumberFormat="1" applyFont="1" applyFill="1" applyBorder="1" applyAlignment="1" applyProtection="1">
      <alignment horizontal="center" vertical="center" wrapText="1"/>
    </xf>
    <xf numFmtId="176" fontId="25" fillId="2" borderId="2" xfId="0" applyNumberFormat="1" applyFont="1" applyFill="1" applyBorder="1" applyAlignment="1" applyProtection="1">
      <alignment horizontal="center" vertical="center" wrapText="1"/>
    </xf>
    <xf numFmtId="176" fontId="25" fillId="0" borderId="2" xfId="0" applyNumberFormat="1" applyFont="1" applyFill="1" applyBorder="1" applyAlignment="1" applyProtection="1">
      <alignment horizontal="center" vertical="center" wrapText="1"/>
    </xf>
    <xf numFmtId="0" fontId="26" fillId="2" borderId="2" xfId="0" applyFont="1" applyFill="1" applyBorder="1" applyAlignment="1" applyProtection="1">
      <alignment horizontal="center" vertical="center" wrapText="1"/>
    </xf>
    <xf numFmtId="0" fontId="26" fillId="2" borderId="3" xfId="0" applyFont="1" applyFill="1" applyBorder="1" applyAlignment="1" applyProtection="1">
      <alignment horizontal="center" vertical="center" wrapText="1"/>
    </xf>
    <xf numFmtId="0" fontId="26" fillId="2" borderId="4" xfId="0" applyFont="1" applyFill="1" applyBorder="1" applyAlignment="1" applyProtection="1">
      <alignment horizontal="center" vertical="center" wrapText="1"/>
    </xf>
    <xf numFmtId="0" fontId="26" fillId="2" borderId="6" xfId="0" applyFont="1" applyFill="1" applyBorder="1" applyAlignment="1" applyProtection="1">
      <alignment horizontal="center" vertical="center" wrapText="1"/>
    </xf>
    <xf numFmtId="0" fontId="25" fillId="2" borderId="2" xfId="0" applyNumberFormat="1" applyFont="1" applyFill="1" applyBorder="1" applyAlignment="1" applyProtection="1">
      <alignment horizontal="center" vertical="center" wrapText="1"/>
    </xf>
    <xf numFmtId="0" fontId="27" fillId="0" borderId="0" xfId="0" applyFont="1" applyFill="1" applyBorder="1" applyAlignment="1" applyProtection="1">
      <alignment vertical="center"/>
    </xf>
    <xf numFmtId="0" fontId="20" fillId="2" borderId="2" xfId="0" applyFont="1" applyFill="1" applyBorder="1" applyAlignment="1" applyProtection="1">
      <alignment horizontal="center" vertical="center" wrapText="1"/>
    </xf>
    <xf numFmtId="0" fontId="20" fillId="2" borderId="2" xfId="0" applyFont="1" applyFill="1" applyBorder="1" applyAlignment="1" applyProtection="1">
      <alignment horizontal="center" vertical="center"/>
    </xf>
    <xf numFmtId="0" fontId="20" fillId="2" borderId="2" xfId="0" applyFont="1" applyFill="1" applyBorder="1" applyAlignment="1" applyProtection="1">
      <alignment horizontal="left" vertical="center" wrapText="1"/>
    </xf>
    <xf numFmtId="49" fontId="20" fillId="2" borderId="2" xfId="0" applyNumberFormat="1" applyFont="1" applyFill="1" applyBorder="1" applyAlignment="1" applyProtection="1">
      <alignment vertical="center"/>
    </xf>
    <xf numFmtId="0" fontId="20" fillId="2" borderId="2" xfId="0" applyFont="1" applyFill="1" applyBorder="1" applyAlignment="1" applyProtection="1">
      <alignment vertical="center" wrapText="1"/>
    </xf>
    <xf numFmtId="176" fontId="20" fillId="2" borderId="2" xfId="0" applyNumberFormat="1" applyFont="1" applyFill="1" applyBorder="1" applyAlignment="1" applyProtection="1">
      <alignment horizontal="center" vertical="center"/>
    </xf>
    <xf numFmtId="176" fontId="20" fillId="0" borderId="2" xfId="0" applyNumberFormat="1" applyFont="1" applyFill="1" applyBorder="1" applyAlignment="1" applyProtection="1">
      <alignment horizontal="center" vertical="center"/>
    </xf>
    <xf numFmtId="0" fontId="20" fillId="0" borderId="2" xfId="0" applyFont="1" applyFill="1" applyBorder="1" applyAlignment="1" applyProtection="1">
      <alignment horizontal="center" vertical="center"/>
    </xf>
    <xf numFmtId="176" fontId="20" fillId="0" borderId="2" xfId="0" applyNumberFormat="1" applyFont="1" applyFill="1" applyBorder="1" applyAlignment="1" applyProtection="1">
      <alignment vertical="center"/>
    </xf>
    <xf numFmtId="0" fontId="13" fillId="0" borderId="0" xfId="0" applyFont="1" applyFill="1" applyBorder="1" applyAlignment="1" applyProtection="1">
      <alignment vertical="center"/>
    </xf>
    <xf numFmtId="0" fontId="25" fillId="2" borderId="1" xfId="0" applyNumberFormat="1" applyFont="1" applyFill="1" applyBorder="1" applyAlignment="1" applyProtection="1">
      <alignment horizontal="center" vertical="center" wrapText="1"/>
    </xf>
    <xf numFmtId="0" fontId="25" fillId="2" borderId="1" xfId="0" applyFont="1" applyFill="1" applyBorder="1" applyAlignment="1" applyProtection="1">
      <alignment horizontal="center" vertical="center" wrapText="1"/>
    </xf>
    <xf numFmtId="49" fontId="25" fillId="2" borderId="1" xfId="0" applyNumberFormat="1" applyFont="1" applyFill="1" applyBorder="1" applyAlignment="1" applyProtection="1">
      <alignment horizontal="center" vertical="center" wrapText="1"/>
    </xf>
    <xf numFmtId="49" fontId="20" fillId="2" borderId="1" xfId="0" applyNumberFormat="1" applyFont="1" applyFill="1" applyBorder="1" applyAlignment="1" applyProtection="1">
      <alignment horizontal="center" vertical="center" wrapText="1"/>
    </xf>
    <xf numFmtId="0" fontId="20" fillId="2" borderId="1" xfId="0" applyNumberFormat="1" applyFont="1" applyFill="1" applyBorder="1" applyAlignment="1" applyProtection="1">
      <alignment horizontal="center" vertical="center" wrapText="1"/>
    </xf>
    <xf numFmtId="176" fontId="25" fillId="2" borderId="1" xfId="0" applyNumberFormat="1" applyFont="1" applyFill="1" applyBorder="1" applyAlignment="1" applyProtection="1">
      <alignment horizontal="center" vertical="center" wrapText="1"/>
    </xf>
    <xf numFmtId="176" fontId="25" fillId="0" borderId="1" xfId="0" applyNumberFormat="1" applyFont="1" applyFill="1" applyBorder="1" applyAlignment="1" applyProtection="1">
      <alignment horizontal="center" vertical="center" wrapText="1"/>
    </xf>
    <xf numFmtId="49" fontId="20" fillId="2" borderId="2" xfId="0" applyNumberFormat="1" applyFont="1" applyFill="1" applyBorder="1" applyAlignment="1" applyProtection="1">
      <alignment horizontal="center" vertical="center" wrapText="1"/>
    </xf>
    <xf numFmtId="0" fontId="20" fillId="0" borderId="2" xfId="0" applyFont="1" applyFill="1" applyBorder="1" applyAlignment="1" applyProtection="1">
      <alignment horizontal="center" vertical="center" wrapText="1"/>
    </xf>
    <xf numFmtId="0" fontId="20" fillId="2" borderId="2" xfId="0" applyNumberFormat="1" applyFont="1" applyFill="1" applyBorder="1" applyAlignment="1" applyProtection="1">
      <alignment horizontal="center" vertical="center" wrapText="1"/>
    </xf>
    <xf numFmtId="0" fontId="25" fillId="0" borderId="2"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20" fillId="2" borderId="2" xfId="0" applyNumberFormat="1" applyFont="1" applyFill="1" applyBorder="1" applyAlignment="1" applyProtection="1">
      <alignment horizontal="left" vertical="center" wrapText="1"/>
    </xf>
    <xf numFmtId="0" fontId="25" fillId="2" borderId="3" xfId="0" applyFont="1" applyFill="1" applyBorder="1" applyAlignment="1" applyProtection="1">
      <alignment horizontal="center" vertical="center" wrapText="1"/>
    </xf>
    <xf numFmtId="0" fontId="25" fillId="2" borderId="4" xfId="0" applyFont="1" applyFill="1" applyBorder="1" applyAlignment="1" applyProtection="1">
      <alignment horizontal="center" vertical="center" wrapText="1"/>
    </xf>
    <xf numFmtId="0" fontId="25" fillId="2" borderId="6" xfId="0" applyFont="1" applyFill="1" applyBorder="1" applyAlignment="1" applyProtection="1">
      <alignment horizontal="center" vertical="center" wrapText="1"/>
    </xf>
    <xf numFmtId="0" fontId="20" fillId="2" borderId="7" xfId="0" applyFont="1" applyFill="1" applyBorder="1" applyAlignment="1" applyProtection="1">
      <alignment vertical="center" wrapText="1"/>
    </xf>
    <xf numFmtId="176" fontId="20" fillId="2" borderId="2" xfId="0" applyNumberFormat="1" applyFont="1" applyFill="1" applyBorder="1" applyAlignment="1" applyProtection="1">
      <alignment horizontal="center" vertical="center" wrapText="1"/>
    </xf>
    <xf numFmtId="0" fontId="20" fillId="2" borderId="8" xfId="0" applyFont="1" applyFill="1" applyBorder="1" applyAlignment="1" applyProtection="1">
      <alignment vertical="center" wrapText="1"/>
    </xf>
    <xf numFmtId="0" fontId="25" fillId="2" borderId="2" xfId="0" applyNumberFormat="1" applyFont="1" applyFill="1" applyBorder="1" applyAlignment="1" applyProtection="1">
      <alignment horizontal="left" vertical="center" wrapText="1"/>
    </xf>
    <xf numFmtId="0" fontId="28" fillId="0" borderId="0" xfId="0" applyFont="1" applyFill="1" applyBorder="1" applyAlignment="1" applyProtection="1">
      <alignment vertical="center"/>
    </xf>
    <xf numFmtId="0" fontId="29" fillId="0" borderId="2" xfId="0" applyFont="1" applyFill="1" applyBorder="1" applyAlignment="1" applyProtection="1">
      <alignment horizontal="center" vertical="center" wrapText="1"/>
    </xf>
    <xf numFmtId="176" fontId="29" fillId="0" borderId="2" xfId="0" applyNumberFormat="1" applyFont="1" applyFill="1" applyBorder="1" applyAlignment="1" applyProtection="1">
      <alignment horizontal="center" vertical="center" wrapText="1"/>
    </xf>
    <xf numFmtId="176" fontId="30" fillId="0" borderId="2" xfId="0" applyNumberFormat="1" applyFont="1" applyFill="1" applyBorder="1" applyAlignment="1" applyProtection="1">
      <alignment horizontal="left" vertical="center" wrapText="1"/>
    </xf>
    <xf numFmtId="49" fontId="29" fillId="0" borderId="2" xfId="0" applyNumberFormat="1" applyFont="1" applyFill="1" applyBorder="1" applyAlignment="1" applyProtection="1">
      <alignment horizontal="center" vertical="center" wrapText="1"/>
    </xf>
    <xf numFmtId="176" fontId="31" fillId="2" borderId="2" xfId="0" applyNumberFormat="1" applyFont="1" applyFill="1" applyBorder="1" applyAlignment="1" applyProtection="1">
      <alignment horizontal="center" vertical="center" wrapText="1"/>
    </xf>
    <xf numFmtId="176" fontId="31" fillId="2" borderId="2" xfId="0" applyNumberFormat="1" applyFont="1" applyFill="1" applyBorder="1" applyAlignment="1" applyProtection="1">
      <alignment horizontal="center" vertical="center"/>
    </xf>
    <xf numFmtId="176" fontId="31" fillId="2" borderId="2" xfId="57" applyNumberFormat="1" applyFont="1" applyFill="1" applyBorder="1" applyAlignment="1">
      <alignment horizontal="center" vertical="center" wrapText="1"/>
    </xf>
    <xf numFmtId="176" fontId="32" fillId="2" borderId="2" xfId="0" applyNumberFormat="1" applyFont="1" applyFill="1" applyBorder="1" applyAlignment="1" applyProtection="1">
      <alignment horizontal="center" vertical="center" wrapText="1"/>
    </xf>
    <xf numFmtId="0" fontId="33" fillId="2" borderId="2" xfId="0" applyFont="1" applyFill="1" applyBorder="1" applyAlignment="1" applyProtection="1">
      <alignment horizontal="center" vertical="center"/>
    </xf>
    <xf numFmtId="0" fontId="31" fillId="2" borderId="2" xfId="0" applyFont="1" applyFill="1" applyBorder="1" applyAlignment="1" applyProtection="1">
      <alignment vertical="center"/>
    </xf>
    <xf numFmtId="0" fontId="34" fillId="0" borderId="2" xfId="0" applyFont="1" applyFill="1" applyBorder="1" applyAlignment="1" applyProtection="1">
      <alignment horizontal="center" vertical="center" wrapText="1"/>
    </xf>
    <xf numFmtId="176" fontId="35" fillId="0" borderId="2" xfId="0" applyNumberFormat="1" applyFont="1" applyFill="1" applyBorder="1" applyAlignment="1" applyProtection="1">
      <alignment horizontal="left" vertical="center" wrapText="1"/>
    </xf>
    <xf numFmtId="176" fontId="29" fillId="0" borderId="1" xfId="0" applyNumberFormat="1" applyFont="1" applyFill="1" applyBorder="1" applyAlignment="1" applyProtection="1">
      <alignment horizontal="center" vertical="center" wrapText="1"/>
    </xf>
    <xf numFmtId="49" fontId="31" fillId="2" borderId="1" xfId="0" applyNumberFormat="1" applyFont="1" applyFill="1" applyBorder="1" applyAlignment="1" applyProtection="1">
      <alignment horizontal="center" vertical="center" wrapText="1"/>
    </xf>
    <xf numFmtId="176" fontId="31" fillId="2" borderId="1" xfId="0" applyNumberFormat="1" applyFont="1" applyFill="1" applyBorder="1" applyAlignment="1" applyProtection="1">
      <alignment horizontal="center" vertical="center" wrapText="1"/>
    </xf>
    <xf numFmtId="176" fontId="31" fillId="2" borderId="1" xfId="57" applyNumberFormat="1" applyFont="1" applyFill="1" applyBorder="1" applyAlignment="1">
      <alignment horizontal="center" vertical="center" wrapText="1"/>
    </xf>
    <xf numFmtId="176" fontId="32" fillId="2" borderId="1" xfId="0" applyNumberFormat="1" applyFont="1" applyFill="1" applyBorder="1" applyAlignment="1" applyProtection="1">
      <alignment horizontal="center" vertical="center" wrapText="1"/>
    </xf>
    <xf numFmtId="176" fontId="31" fillId="2" borderId="1" xfId="0" applyNumberFormat="1" applyFont="1" applyFill="1" applyBorder="1" applyAlignment="1" applyProtection="1">
      <alignment horizontal="center" vertical="center"/>
    </xf>
    <xf numFmtId="0" fontId="33" fillId="2" borderId="1" xfId="0" applyFont="1" applyFill="1" applyBorder="1" applyAlignment="1" applyProtection="1">
      <alignment horizontal="center" vertical="center"/>
    </xf>
    <xf numFmtId="0" fontId="31" fillId="2" borderId="1" xfId="0" applyFont="1" applyFill="1" applyBorder="1" applyAlignment="1" applyProtection="1">
      <alignment horizontal="center" vertical="center"/>
    </xf>
    <xf numFmtId="176" fontId="29" fillId="0" borderId="2" xfId="0" applyNumberFormat="1" applyFont="1" applyFill="1" applyBorder="1" applyAlignment="1" applyProtection="1">
      <alignment vertical="center" wrapText="1"/>
    </xf>
    <xf numFmtId="176" fontId="29" fillId="0" borderId="5" xfId="0" applyNumberFormat="1" applyFont="1" applyFill="1" applyBorder="1" applyAlignment="1" applyProtection="1">
      <alignment horizontal="center" vertical="center" wrapText="1"/>
    </xf>
    <xf numFmtId="49" fontId="31" fillId="2" borderId="5" xfId="0" applyNumberFormat="1" applyFont="1" applyFill="1" applyBorder="1" applyAlignment="1" applyProtection="1">
      <alignment horizontal="center" vertical="center" wrapText="1"/>
    </xf>
    <xf numFmtId="176" fontId="31" fillId="2" borderId="5" xfId="0" applyNumberFormat="1" applyFont="1" applyFill="1" applyBorder="1" applyAlignment="1" applyProtection="1">
      <alignment horizontal="center" vertical="center" wrapText="1"/>
    </xf>
    <xf numFmtId="176" fontId="31" fillId="2" borderId="5" xfId="57" applyNumberFormat="1" applyFont="1" applyFill="1" applyBorder="1" applyAlignment="1">
      <alignment horizontal="center" vertical="center" wrapText="1"/>
    </xf>
    <xf numFmtId="176" fontId="32" fillId="2" borderId="5" xfId="0" applyNumberFormat="1" applyFont="1" applyFill="1" applyBorder="1" applyAlignment="1" applyProtection="1">
      <alignment horizontal="center" vertical="center" wrapText="1"/>
    </xf>
    <xf numFmtId="176" fontId="31" fillId="2" borderId="5" xfId="0" applyNumberFormat="1" applyFont="1" applyFill="1" applyBorder="1" applyAlignment="1" applyProtection="1">
      <alignment horizontal="center" vertical="center"/>
    </xf>
    <xf numFmtId="0" fontId="33" fillId="2" borderId="5" xfId="0" applyFont="1" applyFill="1" applyBorder="1" applyAlignment="1" applyProtection="1">
      <alignment horizontal="center" vertical="center"/>
    </xf>
    <xf numFmtId="0" fontId="31" fillId="2" borderId="5" xfId="0" applyFont="1" applyFill="1" applyBorder="1" applyAlignment="1" applyProtection="1">
      <alignment horizontal="center" vertical="center"/>
    </xf>
    <xf numFmtId="0" fontId="33" fillId="2" borderId="9"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wrapText="1"/>
    </xf>
    <xf numFmtId="0" fontId="33" fillId="2" borderId="11" xfId="0" applyFont="1" applyFill="1" applyBorder="1" applyAlignment="1" applyProtection="1">
      <alignment horizontal="center" vertical="center" wrapText="1"/>
    </xf>
    <xf numFmtId="0" fontId="33" fillId="2" borderId="5" xfId="0" applyFont="1" applyFill="1" applyBorder="1" applyAlignment="1" applyProtection="1">
      <alignment horizontal="center" vertical="center" wrapText="1"/>
    </xf>
    <xf numFmtId="176" fontId="33" fillId="2" borderId="5" xfId="0" applyNumberFormat="1" applyFont="1" applyFill="1" applyBorder="1" applyAlignment="1" applyProtection="1">
      <alignment horizontal="center" vertical="center"/>
    </xf>
    <xf numFmtId="176" fontId="36" fillId="2" borderId="5" xfId="0" applyNumberFormat="1" applyFont="1" applyFill="1" applyBorder="1" applyAlignment="1" applyProtection="1">
      <alignment horizontal="center" vertical="center"/>
    </xf>
    <xf numFmtId="0" fontId="33" fillId="0" borderId="5" xfId="0" applyFont="1" applyFill="1" applyBorder="1" applyAlignment="1" applyProtection="1">
      <alignment horizontal="center" vertical="center"/>
    </xf>
    <xf numFmtId="0" fontId="37" fillId="2" borderId="5" xfId="0" applyFont="1" applyFill="1" applyBorder="1" applyAlignment="1" applyProtection="1">
      <alignment horizontal="center" vertical="center"/>
    </xf>
    <xf numFmtId="0" fontId="17" fillId="2" borderId="5" xfId="0" applyFont="1" applyFill="1" applyBorder="1" applyAlignment="1" applyProtection="1">
      <alignment horizontal="center" vertical="center"/>
    </xf>
    <xf numFmtId="0" fontId="35" fillId="0" borderId="2" xfId="0" applyFont="1" applyFill="1" applyBorder="1" applyAlignment="1" applyProtection="1">
      <alignment horizontal="left" vertical="center" wrapText="1"/>
    </xf>
    <xf numFmtId="49" fontId="34" fillId="0" borderId="2" xfId="0" applyNumberFormat="1" applyFont="1" applyFill="1" applyBorder="1" applyAlignment="1" applyProtection="1">
      <alignment horizontal="left" vertical="center" wrapText="1"/>
    </xf>
    <xf numFmtId="0" fontId="31" fillId="2" borderId="5" xfId="0" applyFont="1" applyFill="1" applyBorder="1" applyAlignment="1" applyProtection="1">
      <alignment horizontal="center" vertical="center" wrapText="1"/>
    </xf>
    <xf numFmtId="176" fontId="34" fillId="0" borderId="2" xfId="0" applyNumberFormat="1" applyFont="1" applyFill="1" applyBorder="1" applyAlignment="1" applyProtection="1">
      <alignment horizontal="center" vertical="center" wrapText="1"/>
    </xf>
    <xf numFmtId="176" fontId="38" fillId="0" borderId="2" xfId="0" applyNumberFormat="1" applyFont="1" applyFill="1" applyBorder="1" applyAlignment="1" applyProtection="1">
      <alignment horizontal="left" vertical="center" wrapText="1"/>
    </xf>
    <xf numFmtId="0" fontId="29" fillId="0" borderId="2" xfId="0" applyFont="1" applyFill="1" applyBorder="1" applyAlignment="1" applyProtection="1">
      <alignment vertical="center" wrapText="1"/>
    </xf>
    <xf numFmtId="49" fontId="29" fillId="0" borderId="2" xfId="0" applyNumberFormat="1" applyFont="1" applyFill="1" applyBorder="1" applyAlignment="1" applyProtection="1">
      <alignment vertical="center" wrapText="1"/>
    </xf>
    <xf numFmtId="0" fontId="33" fillId="0" borderId="2" xfId="0" applyFont="1" applyFill="1" applyBorder="1" applyAlignment="1" applyProtection="1">
      <alignment horizontal="center" vertical="center"/>
    </xf>
    <xf numFmtId="0" fontId="18" fillId="0" borderId="2" xfId="0" applyFont="1" applyFill="1" applyBorder="1" applyAlignment="1" applyProtection="1">
      <alignment horizontal="center" vertical="center"/>
    </xf>
    <xf numFmtId="0" fontId="31" fillId="2" borderId="3" xfId="0" applyFont="1" applyFill="1" applyBorder="1" applyAlignment="1" applyProtection="1">
      <alignment horizontal="center" vertical="center" wrapText="1"/>
    </xf>
    <xf numFmtId="0" fontId="31" fillId="2" borderId="4" xfId="0" applyFont="1" applyFill="1" applyBorder="1" applyAlignment="1" applyProtection="1">
      <alignment horizontal="center" vertical="center" wrapText="1"/>
    </xf>
    <xf numFmtId="0" fontId="31" fillId="2" borderId="6" xfId="0" applyFont="1" applyFill="1" applyBorder="1" applyAlignment="1" applyProtection="1">
      <alignment horizontal="center" vertical="center" wrapText="1"/>
    </xf>
    <xf numFmtId="0" fontId="33" fillId="2" borderId="2" xfId="0" applyFont="1" applyFill="1" applyBorder="1" applyAlignment="1" applyProtection="1">
      <alignment horizontal="center" vertical="center" wrapText="1"/>
    </xf>
    <xf numFmtId="0" fontId="31" fillId="2" borderId="2" xfId="0" applyFont="1" applyFill="1" applyBorder="1" applyAlignment="1" applyProtection="1">
      <alignment horizontal="center" vertical="center" wrapText="1"/>
    </xf>
    <xf numFmtId="176" fontId="33" fillId="2" borderId="5" xfId="0" applyNumberFormat="1" applyFont="1" applyFill="1" applyBorder="1" applyAlignment="1" applyProtection="1">
      <alignment horizontal="center" vertical="center" wrapText="1"/>
    </xf>
    <xf numFmtId="176" fontId="33" fillId="2" borderId="2" xfId="0" applyNumberFormat="1" applyFont="1" applyFill="1" applyBorder="1" applyAlignment="1" applyProtection="1">
      <alignment horizontal="center" vertical="center" wrapText="1"/>
    </xf>
    <xf numFmtId="176" fontId="33" fillId="0" borderId="2" xfId="0" applyNumberFormat="1" applyFont="1" applyFill="1" applyBorder="1" applyAlignment="1" applyProtection="1">
      <alignment horizontal="center" vertical="center" wrapText="1"/>
    </xf>
    <xf numFmtId="0" fontId="17" fillId="0" borderId="2" xfId="0" applyFont="1" applyFill="1" applyBorder="1" applyAlignment="1" applyProtection="1">
      <alignment horizontal="center" vertical="center"/>
    </xf>
    <xf numFmtId="176" fontId="36" fillId="2" borderId="5" xfId="0" applyNumberFormat="1" applyFont="1" applyFill="1" applyBorder="1" applyAlignment="1" applyProtection="1">
      <alignment horizontal="center" vertical="center" wrapText="1"/>
    </xf>
    <xf numFmtId="0" fontId="17" fillId="2" borderId="2" xfId="0" applyFont="1" applyFill="1" applyBorder="1" applyAlignment="1" applyProtection="1">
      <alignment horizontal="center" vertical="center"/>
    </xf>
    <xf numFmtId="0" fontId="39" fillId="2" borderId="2" xfId="0" applyFont="1" applyFill="1" applyBorder="1" applyAlignment="1" applyProtection="1">
      <alignment horizontal="center" vertical="center" wrapText="1"/>
    </xf>
    <xf numFmtId="0" fontId="39" fillId="2" borderId="2" xfId="0" applyFont="1" applyFill="1" applyBorder="1" applyAlignment="1" applyProtection="1">
      <alignment horizontal="center" vertical="center"/>
    </xf>
    <xf numFmtId="49" fontId="31" fillId="2" borderId="2" xfId="0" applyNumberFormat="1" applyFont="1" applyFill="1" applyBorder="1" applyAlignment="1" applyProtection="1">
      <alignment horizontal="center" vertical="center" wrapText="1"/>
    </xf>
    <xf numFmtId="176" fontId="39" fillId="2" borderId="2" xfId="0" applyNumberFormat="1" applyFont="1" applyFill="1" applyBorder="1" applyAlignment="1" applyProtection="1">
      <alignment horizontal="center" vertical="center"/>
    </xf>
    <xf numFmtId="176" fontId="40" fillId="2" borderId="2" xfId="0" applyNumberFormat="1" applyFont="1" applyFill="1" applyBorder="1" applyAlignment="1" applyProtection="1">
      <alignment horizontal="center" vertical="center"/>
    </xf>
    <xf numFmtId="0" fontId="39" fillId="0" borderId="2" xfId="0" applyFont="1" applyFill="1" applyBorder="1" applyAlignment="1" applyProtection="1">
      <alignment horizontal="center" vertical="center"/>
    </xf>
    <xf numFmtId="0" fontId="41" fillId="0" borderId="2" xfId="0" applyFont="1" applyFill="1" applyBorder="1" applyAlignment="1" applyProtection="1">
      <alignment horizontal="center" vertical="center"/>
    </xf>
    <xf numFmtId="0" fontId="39" fillId="2" borderId="3" xfId="0" applyFont="1" applyFill="1" applyBorder="1" applyAlignment="1" applyProtection="1">
      <alignment horizontal="center" vertical="center" wrapText="1"/>
    </xf>
    <xf numFmtId="0" fontId="39" fillId="2" borderId="4" xfId="0" applyFont="1" applyFill="1" applyBorder="1" applyAlignment="1" applyProtection="1">
      <alignment horizontal="center" vertical="center" wrapText="1"/>
    </xf>
    <xf numFmtId="0" fontId="39" fillId="2" borderId="6" xfId="0" applyFont="1" applyFill="1" applyBorder="1" applyAlignment="1" applyProtection="1">
      <alignment horizontal="center" vertical="center" wrapText="1"/>
    </xf>
    <xf numFmtId="176" fontId="39" fillId="2" borderId="2" xfId="0" applyNumberFormat="1" applyFont="1" applyFill="1" applyBorder="1" applyAlignment="1" applyProtection="1">
      <alignment horizontal="center" vertical="center" wrapText="1"/>
    </xf>
    <xf numFmtId="176" fontId="40" fillId="2" borderId="2" xfId="0" applyNumberFormat="1" applyFont="1" applyFill="1" applyBorder="1" applyAlignment="1" applyProtection="1">
      <alignment horizontal="center" vertical="center" wrapText="1"/>
    </xf>
    <xf numFmtId="0" fontId="39" fillId="2" borderId="2" xfId="0" applyFont="1" applyFill="1" applyBorder="1" applyAlignment="1" applyProtection="1">
      <alignment vertical="center"/>
    </xf>
    <xf numFmtId="0" fontId="39" fillId="0" borderId="2" xfId="0" applyFont="1" applyFill="1" applyBorder="1" applyAlignment="1" applyProtection="1">
      <alignment vertical="center"/>
    </xf>
    <xf numFmtId="0" fontId="41" fillId="0" borderId="2" xfId="0" applyFont="1" applyFill="1" applyBorder="1" applyAlignment="1" applyProtection="1">
      <alignment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整合明细.更新" xfId="50"/>
    <cellStyle name="常规 51" xfId="51"/>
    <cellStyle name="常规_贫困县涉农资金整合工作示范县统计表12月21日" xfId="52"/>
    <cellStyle name="常规 12" xfId="53"/>
    <cellStyle name="常规 2 2" xfId="54"/>
    <cellStyle name="常规 3" xfId="55"/>
    <cellStyle name="常规_扶贫资金整合明细表.调整" xfId="56"/>
    <cellStyle name="常规 2 2 2_“十四五”支持西藏经济社会发展规划建设项目建议方案20210309 -修改年份-A3版" xfId="57"/>
  </cellStyles>
  <dxfs count="2">
    <dxf>
      <fill>
        <patternFill patternType="solid">
          <bgColor rgb="FFFF0000"/>
        </patternFill>
      </fill>
    </dxf>
    <dxf>
      <font>
        <color rgb="FF9C0006"/>
      </font>
      <fill>
        <patternFill patternType="solid">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333333"/>
      <rgbColor rgb="000070C3"/>
      <rgbColor rgb="0092D050"/>
    </indexedColors>
    <mruColors>
      <color rgb="0092D050"/>
      <color rgb="00FF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0</xdr:colOff>
      <xdr:row>84</xdr:row>
      <xdr:rowOff>0</xdr:rowOff>
    </xdr:from>
    <xdr:to>
      <xdr:col>4</xdr:col>
      <xdr:colOff>74930</xdr:colOff>
      <xdr:row>84</xdr:row>
      <xdr:rowOff>226060</xdr:rowOff>
    </xdr:to>
    <xdr:pic>
      <xdr:nvPicPr>
        <xdr:cNvPr id="2" name="Text_Box_6"/>
        <xdr:cNvPicPr/>
      </xdr:nvPicPr>
      <xdr:blipFill>
        <a:blip r:embed="rId1"/>
        <a:stretch>
          <a:fillRect/>
        </a:stretch>
      </xdr:blipFill>
      <xdr:spPr>
        <a:xfrm>
          <a:off x="3061335" y="14634210"/>
          <a:ext cx="74930" cy="226060"/>
        </a:xfrm>
        <a:prstGeom prst="rect">
          <a:avLst/>
        </a:prstGeom>
        <a:noFill/>
        <a:ln w="9525">
          <a:noFill/>
        </a:ln>
      </xdr:spPr>
    </xdr:pic>
    <xdr:clientData/>
  </xdr:twoCellAnchor>
  <xdr:twoCellAnchor editAs="oneCell">
    <xdr:from>
      <xdr:col>4</xdr:col>
      <xdr:colOff>0</xdr:colOff>
      <xdr:row>84</xdr:row>
      <xdr:rowOff>0</xdr:rowOff>
    </xdr:from>
    <xdr:to>
      <xdr:col>4</xdr:col>
      <xdr:colOff>74930</xdr:colOff>
      <xdr:row>84</xdr:row>
      <xdr:rowOff>279400</xdr:rowOff>
    </xdr:to>
    <xdr:pic>
      <xdr:nvPicPr>
        <xdr:cNvPr id="3" name="Text_Box_5"/>
        <xdr:cNvPicPr/>
      </xdr:nvPicPr>
      <xdr:blipFill>
        <a:blip r:embed="rId1"/>
        <a:stretch>
          <a:fillRect/>
        </a:stretch>
      </xdr:blipFill>
      <xdr:spPr>
        <a:xfrm>
          <a:off x="3061335" y="14634210"/>
          <a:ext cx="74930" cy="279400"/>
        </a:xfrm>
        <a:prstGeom prst="rect">
          <a:avLst/>
        </a:prstGeom>
        <a:noFill/>
        <a:ln w="9525">
          <a:noFill/>
        </a:ln>
      </xdr:spPr>
    </xdr:pic>
    <xdr:clientData/>
  </xdr:twoCellAnchor>
  <xdr:twoCellAnchor editAs="oneCell">
    <xdr:from>
      <xdr:col>4</xdr:col>
      <xdr:colOff>0</xdr:colOff>
      <xdr:row>84</xdr:row>
      <xdr:rowOff>0</xdr:rowOff>
    </xdr:from>
    <xdr:to>
      <xdr:col>4</xdr:col>
      <xdr:colOff>74930</xdr:colOff>
      <xdr:row>84</xdr:row>
      <xdr:rowOff>239395</xdr:rowOff>
    </xdr:to>
    <xdr:pic>
      <xdr:nvPicPr>
        <xdr:cNvPr id="4" name="Text_Box_6"/>
        <xdr:cNvPicPr/>
      </xdr:nvPicPr>
      <xdr:blipFill>
        <a:blip r:embed="rId1"/>
        <a:stretch>
          <a:fillRect/>
        </a:stretch>
      </xdr:blipFill>
      <xdr:spPr>
        <a:xfrm>
          <a:off x="3061335" y="14634210"/>
          <a:ext cx="74930" cy="239395"/>
        </a:xfrm>
        <a:prstGeom prst="rect">
          <a:avLst/>
        </a:prstGeom>
        <a:noFill/>
        <a:ln w="9525">
          <a:noFill/>
        </a:ln>
      </xdr:spPr>
    </xdr:pic>
    <xdr:clientData/>
  </xdr:twoCellAnchor>
  <xdr:twoCellAnchor editAs="oneCell">
    <xdr:from>
      <xdr:col>4</xdr:col>
      <xdr:colOff>0</xdr:colOff>
      <xdr:row>84</xdr:row>
      <xdr:rowOff>0</xdr:rowOff>
    </xdr:from>
    <xdr:to>
      <xdr:col>4</xdr:col>
      <xdr:colOff>74930</xdr:colOff>
      <xdr:row>84</xdr:row>
      <xdr:rowOff>266065</xdr:rowOff>
    </xdr:to>
    <xdr:pic>
      <xdr:nvPicPr>
        <xdr:cNvPr id="5" name="Text_Box_5"/>
        <xdr:cNvPicPr/>
      </xdr:nvPicPr>
      <xdr:blipFill>
        <a:blip r:embed="rId1"/>
        <a:stretch>
          <a:fillRect/>
        </a:stretch>
      </xdr:blipFill>
      <xdr:spPr>
        <a:xfrm>
          <a:off x="3061335" y="14634210"/>
          <a:ext cx="74930" cy="266065"/>
        </a:xfrm>
        <a:prstGeom prst="rect">
          <a:avLst/>
        </a:prstGeom>
        <a:noFill/>
        <a:ln w="9525">
          <a:noFill/>
        </a:ln>
      </xdr:spPr>
    </xdr:pic>
    <xdr:clientData/>
  </xdr:twoCellAnchor>
  <xdr:twoCellAnchor editAs="oneCell">
    <xdr:from>
      <xdr:col>4</xdr:col>
      <xdr:colOff>0</xdr:colOff>
      <xdr:row>84</xdr:row>
      <xdr:rowOff>0</xdr:rowOff>
    </xdr:from>
    <xdr:to>
      <xdr:col>4</xdr:col>
      <xdr:colOff>74930</xdr:colOff>
      <xdr:row>84</xdr:row>
      <xdr:rowOff>292735</xdr:rowOff>
    </xdr:to>
    <xdr:pic>
      <xdr:nvPicPr>
        <xdr:cNvPr id="6" name="Text_Box_5"/>
        <xdr:cNvPicPr/>
      </xdr:nvPicPr>
      <xdr:blipFill>
        <a:blip r:embed="rId1"/>
        <a:stretch>
          <a:fillRect/>
        </a:stretch>
      </xdr:blipFill>
      <xdr:spPr>
        <a:xfrm>
          <a:off x="3061335" y="14634210"/>
          <a:ext cx="74930" cy="292735"/>
        </a:xfrm>
        <a:prstGeom prst="rect">
          <a:avLst/>
        </a:prstGeom>
        <a:noFill/>
        <a:ln w="9525">
          <a:noFill/>
        </a:ln>
      </xdr:spPr>
    </xdr:pic>
    <xdr:clientData/>
  </xdr:twoCellAnchor>
  <xdr:twoCellAnchor editAs="oneCell">
    <xdr:from>
      <xdr:col>4</xdr:col>
      <xdr:colOff>0</xdr:colOff>
      <xdr:row>84</xdr:row>
      <xdr:rowOff>0</xdr:rowOff>
    </xdr:from>
    <xdr:to>
      <xdr:col>4</xdr:col>
      <xdr:colOff>74930</xdr:colOff>
      <xdr:row>84</xdr:row>
      <xdr:rowOff>252730</xdr:rowOff>
    </xdr:to>
    <xdr:pic>
      <xdr:nvPicPr>
        <xdr:cNvPr id="7" name="Text_Box_6"/>
        <xdr:cNvPicPr/>
      </xdr:nvPicPr>
      <xdr:blipFill>
        <a:blip r:embed="rId1"/>
        <a:stretch>
          <a:fillRect/>
        </a:stretch>
      </xdr:blipFill>
      <xdr:spPr>
        <a:xfrm>
          <a:off x="3061335" y="14634210"/>
          <a:ext cx="74930" cy="252730"/>
        </a:xfrm>
        <a:prstGeom prst="rect">
          <a:avLst/>
        </a:prstGeom>
        <a:noFill/>
        <a:ln w="9525">
          <a:noFill/>
        </a:ln>
      </xdr:spPr>
    </xdr:pic>
    <xdr:clientData/>
  </xdr:twoCellAnchor>
  <xdr:twoCellAnchor editAs="oneCell">
    <xdr:from>
      <xdr:col>3</xdr:col>
      <xdr:colOff>864870</xdr:colOff>
      <xdr:row>84</xdr:row>
      <xdr:rowOff>0</xdr:rowOff>
    </xdr:from>
    <xdr:to>
      <xdr:col>4</xdr:col>
      <xdr:colOff>116205</xdr:colOff>
      <xdr:row>84</xdr:row>
      <xdr:rowOff>226060</xdr:rowOff>
    </xdr:to>
    <xdr:pic>
      <xdr:nvPicPr>
        <xdr:cNvPr id="8" name="Text_Box_6"/>
        <xdr:cNvPicPr/>
      </xdr:nvPicPr>
      <xdr:blipFill>
        <a:blip r:embed="rId1"/>
        <a:stretch>
          <a:fillRect/>
        </a:stretch>
      </xdr:blipFill>
      <xdr:spPr>
        <a:xfrm>
          <a:off x="3061335" y="14634210"/>
          <a:ext cx="116205" cy="226060"/>
        </a:xfrm>
        <a:prstGeom prst="rect">
          <a:avLst/>
        </a:prstGeom>
        <a:noFill/>
        <a:ln w="9525">
          <a:noFill/>
        </a:ln>
      </xdr:spPr>
    </xdr:pic>
    <xdr:clientData/>
  </xdr:twoCellAnchor>
  <xdr:twoCellAnchor editAs="oneCell">
    <xdr:from>
      <xdr:col>1</xdr:col>
      <xdr:colOff>0</xdr:colOff>
      <xdr:row>84</xdr:row>
      <xdr:rowOff>0</xdr:rowOff>
    </xdr:from>
    <xdr:to>
      <xdr:col>1</xdr:col>
      <xdr:colOff>73025</xdr:colOff>
      <xdr:row>84</xdr:row>
      <xdr:rowOff>226060</xdr:rowOff>
    </xdr:to>
    <xdr:pic>
      <xdr:nvPicPr>
        <xdr:cNvPr id="9" name="Text_Box_6"/>
        <xdr:cNvPicPr/>
      </xdr:nvPicPr>
      <xdr:blipFill>
        <a:blip r:embed="rId1"/>
        <a:stretch>
          <a:fillRect/>
        </a:stretch>
      </xdr:blipFill>
      <xdr:spPr>
        <a:xfrm>
          <a:off x="514350" y="14634210"/>
          <a:ext cx="73025" cy="226060"/>
        </a:xfrm>
        <a:prstGeom prst="rect">
          <a:avLst/>
        </a:prstGeom>
        <a:noFill/>
        <a:ln w="9525">
          <a:noFill/>
        </a:ln>
      </xdr:spPr>
    </xdr:pic>
    <xdr:clientData/>
  </xdr:twoCellAnchor>
  <xdr:twoCellAnchor editAs="oneCell">
    <xdr:from>
      <xdr:col>1</xdr:col>
      <xdr:colOff>0</xdr:colOff>
      <xdr:row>84</xdr:row>
      <xdr:rowOff>0</xdr:rowOff>
    </xdr:from>
    <xdr:to>
      <xdr:col>1</xdr:col>
      <xdr:colOff>73025</xdr:colOff>
      <xdr:row>84</xdr:row>
      <xdr:rowOff>279400</xdr:rowOff>
    </xdr:to>
    <xdr:pic>
      <xdr:nvPicPr>
        <xdr:cNvPr id="10" name="Text_Box_5"/>
        <xdr:cNvPicPr/>
      </xdr:nvPicPr>
      <xdr:blipFill>
        <a:blip r:embed="rId1"/>
        <a:stretch>
          <a:fillRect/>
        </a:stretch>
      </xdr:blipFill>
      <xdr:spPr>
        <a:xfrm>
          <a:off x="514350" y="14634210"/>
          <a:ext cx="73025" cy="279400"/>
        </a:xfrm>
        <a:prstGeom prst="rect">
          <a:avLst/>
        </a:prstGeom>
        <a:noFill/>
        <a:ln w="9525">
          <a:noFill/>
        </a:ln>
      </xdr:spPr>
    </xdr:pic>
    <xdr:clientData/>
  </xdr:twoCellAnchor>
  <xdr:twoCellAnchor editAs="oneCell">
    <xdr:from>
      <xdr:col>1</xdr:col>
      <xdr:colOff>0</xdr:colOff>
      <xdr:row>84</xdr:row>
      <xdr:rowOff>0</xdr:rowOff>
    </xdr:from>
    <xdr:to>
      <xdr:col>1</xdr:col>
      <xdr:colOff>73025</xdr:colOff>
      <xdr:row>84</xdr:row>
      <xdr:rowOff>239395</xdr:rowOff>
    </xdr:to>
    <xdr:pic>
      <xdr:nvPicPr>
        <xdr:cNvPr id="11" name="Text_Box_6"/>
        <xdr:cNvPicPr/>
      </xdr:nvPicPr>
      <xdr:blipFill>
        <a:blip r:embed="rId1"/>
        <a:stretch>
          <a:fillRect/>
        </a:stretch>
      </xdr:blipFill>
      <xdr:spPr>
        <a:xfrm>
          <a:off x="514350" y="14634210"/>
          <a:ext cx="73025" cy="239395"/>
        </a:xfrm>
        <a:prstGeom prst="rect">
          <a:avLst/>
        </a:prstGeom>
        <a:noFill/>
        <a:ln w="9525">
          <a:noFill/>
        </a:ln>
      </xdr:spPr>
    </xdr:pic>
    <xdr:clientData/>
  </xdr:twoCellAnchor>
  <xdr:twoCellAnchor editAs="oneCell">
    <xdr:from>
      <xdr:col>6</xdr:col>
      <xdr:colOff>0</xdr:colOff>
      <xdr:row>84</xdr:row>
      <xdr:rowOff>0</xdr:rowOff>
    </xdr:from>
    <xdr:to>
      <xdr:col>6</xdr:col>
      <xdr:colOff>72390</xdr:colOff>
      <xdr:row>84</xdr:row>
      <xdr:rowOff>226060</xdr:rowOff>
    </xdr:to>
    <xdr:pic>
      <xdr:nvPicPr>
        <xdr:cNvPr id="12" name="Text_Box_6"/>
        <xdr:cNvPicPr/>
      </xdr:nvPicPr>
      <xdr:blipFill>
        <a:blip r:embed="rId1"/>
        <a:stretch>
          <a:fillRect/>
        </a:stretch>
      </xdr:blipFill>
      <xdr:spPr>
        <a:xfrm>
          <a:off x="11092815" y="14634210"/>
          <a:ext cx="72390" cy="226060"/>
        </a:xfrm>
        <a:prstGeom prst="rect">
          <a:avLst/>
        </a:prstGeom>
        <a:noFill/>
        <a:ln w="9525">
          <a:noFill/>
        </a:ln>
      </xdr:spPr>
    </xdr:pic>
    <xdr:clientData/>
  </xdr:twoCellAnchor>
  <xdr:twoCellAnchor editAs="oneCell">
    <xdr:from>
      <xdr:col>6</xdr:col>
      <xdr:colOff>0</xdr:colOff>
      <xdr:row>84</xdr:row>
      <xdr:rowOff>0</xdr:rowOff>
    </xdr:from>
    <xdr:to>
      <xdr:col>6</xdr:col>
      <xdr:colOff>72390</xdr:colOff>
      <xdr:row>84</xdr:row>
      <xdr:rowOff>266065</xdr:rowOff>
    </xdr:to>
    <xdr:pic>
      <xdr:nvPicPr>
        <xdr:cNvPr id="13" name="Text_Box_5"/>
        <xdr:cNvPicPr/>
      </xdr:nvPicPr>
      <xdr:blipFill>
        <a:blip r:embed="rId1"/>
        <a:stretch>
          <a:fillRect/>
        </a:stretch>
      </xdr:blipFill>
      <xdr:spPr>
        <a:xfrm>
          <a:off x="11092815" y="14634210"/>
          <a:ext cx="72390" cy="266065"/>
        </a:xfrm>
        <a:prstGeom prst="rect">
          <a:avLst/>
        </a:prstGeom>
        <a:noFill/>
        <a:ln w="9525">
          <a:noFill/>
        </a:ln>
      </xdr:spPr>
    </xdr:pic>
    <xdr:clientData/>
  </xdr:twoCellAnchor>
  <xdr:twoCellAnchor editAs="oneCell">
    <xdr:from>
      <xdr:col>3</xdr:col>
      <xdr:colOff>500380</xdr:colOff>
      <xdr:row>84</xdr:row>
      <xdr:rowOff>0</xdr:rowOff>
    </xdr:from>
    <xdr:to>
      <xdr:col>3</xdr:col>
      <xdr:colOff>664845</xdr:colOff>
      <xdr:row>84</xdr:row>
      <xdr:rowOff>172720</xdr:rowOff>
    </xdr:to>
    <xdr:pic>
      <xdr:nvPicPr>
        <xdr:cNvPr id="14" name="图片 3335"/>
        <xdr:cNvPicPr>
          <a:picLocks noChangeAspect="1"/>
        </xdr:cNvPicPr>
      </xdr:nvPicPr>
      <xdr:blipFill>
        <a:blip r:embed="rId2"/>
        <a:stretch>
          <a:fillRect/>
        </a:stretch>
      </xdr:blipFill>
      <xdr:spPr>
        <a:xfrm>
          <a:off x="2696845" y="14634210"/>
          <a:ext cx="164465" cy="172720"/>
        </a:xfrm>
        <a:prstGeom prst="rect">
          <a:avLst/>
        </a:prstGeom>
        <a:noFill/>
        <a:ln w="9525">
          <a:noFill/>
        </a:ln>
      </xdr:spPr>
    </xdr:pic>
    <xdr:clientData/>
  </xdr:twoCellAnchor>
  <xdr:twoCellAnchor editAs="oneCell">
    <xdr:from>
      <xdr:col>6</xdr:col>
      <xdr:colOff>107315</xdr:colOff>
      <xdr:row>84</xdr:row>
      <xdr:rowOff>0</xdr:rowOff>
    </xdr:from>
    <xdr:to>
      <xdr:col>6</xdr:col>
      <xdr:colOff>219710</xdr:colOff>
      <xdr:row>84</xdr:row>
      <xdr:rowOff>172720</xdr:rowOff>
    </xdr:to>
    <xdr:pic>
      <xdr:nvPicPr>
        <xdr:cNvPr id="15" name="图片 3335"/>
        <xdr:cNvPicPr>
          <a:picLocks noChangeAspect="1"/>
        </xdr:cNvPicPr>
      </xdr:nvPicPr>
      <xdr:blipFill>
        <a:blip r:embed="rId2"/>
        <a:stretch>
          <a:fillRect/>
        </a:stretch>
      </xdr:blipFill>
      <xdr:spPr>
        <a:xfrm>
          <a:off x="11200130" y="14634210"/>
          <a:ext cx="112395" cy="172720"/>
        </a:xfrm>
        <a:prstGeom prst="rect">
          <a:avLst/>
        </a:prstGeom>
        <a:noFill/>
        <a:ln w="9525">
          <a:noFill/>
        </a:ln>
      </xdr:spPr>
    </xdr:pic>
    <xdr:clientData/>
  </xdr:twoCellAnchor>
  <xdr:twoCellAnchor editAs="oneCell">
    <xdr:from>
      <xdr:col>3</xdr:col>
      <xdr:colOff>500380</xdr:colOff>
      <xdr:row>84</xdr:row>
      <xdr:rowOff>0</xdr:rowOff>
    </xdr:from>
    <xdr:to>
      <xdr:col>3</xdr:col>
      <xdr:colOff>664845</xdr:colOff>
      <xdr:row>84</xdr:row>
      <xdr:rowOff>186055</xdr:rowOff>
    </xdr:to>
    <xdr:pic>
      <xdr:nvPicPr>
        <xdr:cNvPr id="16" name="图片 3335"/>
        <xdr:cNvPicPr>
          <a:picLocks noChangeAspect="1"/>
        </xdr:cNvPicPr>
      </xdr:nvPicPr>
      <xdr:blipFill>
        <a:blip r:embed="rId2"/>
        <a:stretch>
          <a:fillRect/>
        </a:stretch>
      </xdr:blipFill>
      <xdr:spPr>
        <a:xfrm>
          <a:off x="2696845" y="14634210"/>
          <a:ext cx="164465" cy="186055"/>
        </a:xfrm>
        <a:prstGeom prst="rect">
          <a:avLst/>
        </a:prstGeom>
        <a:noFill/>
        <a:ln w="9525">
          <a:noFill/>
        </a:ln>
      </xdr:spPr>
    </xdr:pic>
    <xdr:clientData/>
  </xdr:twoCellAnchor>
  <xdr:twoCellAnchor editAs="oneCell">
    <xdr:from>
      <xdr:col>6</xdr:col>
      <xdr:colOff>107315</xdr:colOff>
      <xdr:row>84</xdr:row>
      <xdr:rowOff>0</xdr:rowOff>
    </xdr:from>
    <xdr:to>
      <xdr:col>6</xdr:col>
      <xdr:colOff>219710</xdr:colOff>
      <xdr:row>84</xdr:row>
      <xdr:rowOff>186055</xdr:rowOff>
    </xdr:to>
    <xdr:pic>
      <xdr:nvPicPr>
        <xdr:cNvPr id="17" name="图片 3335"/>
        <xdr:cNvPicPr>
          <a:picLocks noChangeAspect="1"/>
        </xdr:cNvPicPr>
      </xdr:nvPicPr>
      <xdr:blipFill>
        <a:blip r:embed="rId2"/>
        <a:stretch>
          <a:fillRect/>
        </a:stretch>
      </xdr:blipFill>
      <xdr:spPr>
        <a:xfrm>
          <a:off x="11200130" y="14634210"/>
          <a:ext cx="112395" cy="186055"/>
        </a:xfrm>
        <a:prstGeom prst="rect">
          <a:avLst/>
        </a:prstGeom>
        <a:noFill/>
        <a:ln w="9525">
          <a:noFill/>
        </a:ln>
      </xdr:spPr>
    </xdr:pic>
    <xdr:clientData/>
  </xdr:twoCellAnchor>
  <xdr:twoCellAnchor editAs="oneCell">
    <xdr:from>
      <xdr:col>3</xdr:col>
      <xdr:colOff>864870</xdr:colOff>
      <xdr:row>84</xdr:row>
      <xdr:rowOff>0</xdr:rowOff>
    </xdr:from>
    <xdr:to>
      <xdr:col>4</xdr:col>
      <xdr:colOff>97155</xdr:colOff>
      <xdr:row>84</xdr:row>
      <xdr:rowOff>226060</xdr:rowOff>
    </xdr:to>
    <xdr:pic>
      <xdr:nvPicPr>
        <xdr:cNvPr id="18" name="Text_Box_6"/>
        <xdr:cNvPicPr/>
      </xdr:nvPicPr>
      <xdr:blipFill>
        <a:blip r:embed="rId1"/>
        <a:stretch>
          <a:fillRect/>
        </a:stretch>
      </xdr:blipFill>
      <xdr:spPr>
        <a:xfrm>
          <a:off x="3061335" y="14634210"/>
          <a:ext cx="97155" cy="226060"/>
        </a:xfrm>
        <a:prstGeom prst="rect">
          <a:avLst/>
        </a:prstGeom>
        <a:noFill/>
        <a:ln w="9525">
          <a:noFill/>
        </a:ln>
      </xdr:spPr>
    </xdr:pic>
    <xdr:clientData/>
  </xdr:twoCellAnchor>
  <xdr:twoCellAnchor editAs="oneCell">
    <xdr:from>
      <xdr:col>3</xdr:col>
      <xdr:colOff>864870</xdr:colOff>
      <xdr:row>84</xdr:row>
      <xdr:rowOff>0</xdr:rowOff>
    </xdr:from>
    <xdr:to>
      <xdr:col>4</xdr:col>
      <xdr:colOff>111125</xdr:colOff>
      <xdr:row>84</xdr:row>
      <xdr:rowOff>226060</xdr:rowOff>
    </xdr:to>
    <xdr:pic>
      <xdr:nvPicPr>
        <xdr:cNvPr id="19" name="Text_Box_6"/>
        <xdr:cNvPicPr/>
      </xdr:nvPicPr>
      <xdr:blipFill>
        <a:blip r:embed="rId1"/>
        <a:stretch>
          <a:fillRect/>
        </a:stretch>
      </xdr:blipFill>
      <xdr:spPr>
        <a:xfrm>
          <a:off x="3061335" y="14634210"/>
          <a:ext cx="111125" cy="226060"/>
        </a:xfrm>
        <a:prstGeom prst="rect">
          <a:avLst/>
        </a:prstGeom>
        <a:noFill/>
        <a:ln w="9525">
          <a:noFill/>
        </a:ln>
      </xdr:spPr>
    </xdr:pic>
    <xdr:clientData/>
  </xdr:twoCellAnchor>
  <xdr:twoCellAnchor editAs="oneCell">
    <xdr:from>
      <xdr:col>3</xdr:col>
      <xdr:colOff>499745</xdr:colOff>
      <xdr:row>83</xdr:row>
      <xdr:rowOff>0</xdr:rowOff>
    </xdr:from>
    <xdr:to>
      <xdr:col>3</xdr:col>
      <xdr:colOff>666115</xdr:colOff>
      <xdr:row>83</xdr:row>
      <xdr:rowOff>174625</xdr:rowOff>
    </xdr:to>
    <xdr:pic>
      <xdr:nvPicPr>
        <xdr:cNvPr id="20" name="图片 3335"/>
        <xdr:cNvPicPr>
          <a:picLocks noChangeAspect="1"/>
        </xdr:cNvPicPr>
      </xdr:nvPicPr>
      <xdr:blipFill>
        <a:blip r:embed="rId2"/>
        <a:stretch>
          <a:fillRect/>
        </a:stretch>
      </xdr:blipFill>
      <xdr:spPr>
        <a:xfrm>
          <a:off x="2696210" y="12475210"/>
          <a:ext cx="166370" cy="174625"/>
        </a:xfrm>
        <a:prstGeom prst="rect">
          <a:avLst/>
        </a:prstGeom>
        <a:noFill/>
        <a:ln w="9525">
          <a:noFill/>
        </a:ln>
      </xdr:spPr>
    </xdr:pic>
    <xdr:clientData/>
  </xdr:twoCellAnchor>
  <xdr:twoCellAnchor editAs="oneCell">
    <xdr:from>
      <xdr:col>6</xdr:col>
      <xdr:colOff>108585</xdr:colOff>
      <xdr:row>83</xdr:row>
      <xdr:rowOff>0</xdr:rowOff>
    </xdr:from>
    <xdr:to>
      <xdr:col>6</xdr:col>
      <xdr:colOff>219075</xdr:colOff>
      <xdr:row>83</xdr:row>
      <xdr:rowOff>174625</xdr:rowOff>
    </xdr:to>
    <xdr:pic>
      <xdr:nvPicPr>
        <xdr:cNvPr id="21" name="图片 3335"/>
        <xdr:cNvPicPr>
          <a:picLocks noChangeAspect="1"/>
        </xdr:cNvPicPr>
      </xdr:nvPicPr>
      <xdr:blipFill>
        <a:blip r:embed="rId2"/>
        <a:stretch>
          <a:fillRect/>
        </a:stretch>
      </xdr:blipFill>
      <xdr:spPr>
        <a:xfrm>
          <a:off x="11201400" y="12475210"/>
          <a:ext cx="110490" cy="174625"/>
        </a:xfrm>
        <a:prstGeom prst="rect">
          <a:avLst/>
        </a:prstGeom>
        <a:noFill/>
        <a:ln w="9525">
          <a:noFill/>
        </a:ln>
      </xdr:spPr>
    </xdr:pic>
    <xdr:clientData/>
  </xdr:twoCellAnchor>
  <xdr:twoCellAnchor editAs="oneCell">
    <xdr:from>
      <xdr:col>3</xdr:col>
      <xdr:colOff>499745</xdr:colOff>
      <xdr:row>83</xdr:row>
      <xdr:rowOff>0</xdr:rowOff>
    </xdr:from>
    <xdr:to>
      <xdr:col>3</xdr:col>
      <xdr:colOff>666115</xdr:colOff>
      <xdr:row>83</xdr:row>
      <xdr:rowOff>187960</xdr:rowOff>
    </xdr:to>
    <xdr:pic>
      <xdr:nvPicPr>
        <xdr:cNvPr id="22" name="图片 3335"/>
        <xdr:cNvPicPr>
          <a:picLocks noChangeAspect="1"/>
        </xdr:cNvPicPr>
      </xdr:nvPicPr>
      <xdr:blipFill>
        <a:blip r:embed="rId2"/>
        <a:stretch>
          <a:fillRect/>
        </a:stretch>
      </xdr:blipFill>
      <xdr:spPr>
        <a:xfrm>
          <a:off x="2696210" y="12475210"/>
          <a:ext cx="166370" cy="187960"/>
        </a:xfrm>
        <a:prstGeom prst="rect">
          <a:avLst/>
        </a:prstGeom>
        <a:noFill/>
        <a:ln w="9525">
          <a:noFill/>
        </a:ln>
      </xdr:spPr>
    </xdr:pic>
    <xdr:clientData/>
  </xdr:twoCellAnchor>
  <xdr:twoCellAnchor editAs="oneCell">
    <xdr:from>
      <xdr:col>6</xdr:col>
      <xdr:colOff>108585</xdr:colOff>
      <xdr:row>83</xdr:row>
      <xdr:rowOff>0</xdr:rowOff>
    </xdr:from>
    <xdr:to>
      <xdr:col>6</xdr:col>
      <xdr:colOff>219075</xdr:colOff>
      <xdr:row>83</xdr:row>
      <xdr:rowOff>187960</xdr:rowOff>
    </xdr:to>
    <xdr:pic>
      <xdr:nvPicPr>
        <xdr:cNvPr id="23" name="图片 3335"/>
        <xdr:cNvPicPr>
          <a:picLocks noChangeAspect="1"/>
        </xdr:cNvPicPr>
      </xdr:nvPicPr>
      <xdr:blipFill>
        <a:blip r:embed="rId2"/>
        <a:stretch>
          <a:fillRect/>
        </a:stretch>
      </xdr:blipFill>
      <xdr:spPr>
        <a:xfrm>
          <a:off x="11201400" y="12475210"/>
          <a:ext cx="110490" cy="187960"/>
        </a:xfrm>
        <a:prstGeom prst="rect">
          <a:avLst/>
        </a:prstGeom>
        <a:noFill/>
        <a:ln w="9525">
          <a:noFill/>
        </a:ln>
      </xdr:spPr>
    </xdr:pic>
    <xdr:clientData/>
  </xdr:twoCellAnchor>
  <xdr:twoCellAnchor editAs="oneCell">
    <xdr:from>
      <xdr:col>4</xdr:col>
      <xdr:colOff>0</xdr:colOff>
      <xdr:row>83</xdr:row>
      <xdr:rowOff>0</xdr:rowOff>
    </xdr:from>
    <xdr:to>
      <xdr:col>4</xdr:col>
      <xdr:colOff>71120</xdr:colOff>
      <xdr:row>83</xdr:row>
      <xdr:rowOff>228600</xdr:rowOff>
    </xdr:to>
    <xdr:pic>
      <xdr:nvPicPr>
        <xdr:cNvPr id="24" name="Text_Box_6"/>
        <xdr:cNvPicPr/>
      </xdr:nvPicPr>
      <xdr:blipFill>
        <a:blip r:embed="rId1"/>
        <a:stretch>
          <a:fillRect/>
        </a:stretch>
      </xdr:blipFill>
      <xdr:spPr>
        <a:xfrm>
          <a:off x="3061335" y="12475210"/>
          <a:ext cx="71120" cy="228600"/>
        </a:xfrm>
        <a:prstGeom prst="rect">
          <a:avLst/>
        </a:prstGeom>
        <a:noFill/>
        <a:ln w="9525">
          <a:noFill/>
        </a:ln>
      </xdr:spPr>
    </xdr:pic>
    <xdr:clientData/>
  </xdr:twoCellAnchor>
  <xdr:twoCellAnchor editAs="oneCell">
    <xdr:from>
      <xdr:col>4</xdr:col>
      <xdr:colOff>0</xdr:colOff>
      <xdr:row>83</xdr:row>
      <xdr:rowOff>0</xdr:rowOff>
    </xdr:from>
    <xdr:to>
      <xdr:col>4</xdr:col>
      <xdr:colOff>71120</xdr:colOff>
      <xdr:row>83</xdr:row>
      <xdr:rowOff>282575</xdr:rowOff>
    </xdr:to>
    <xdr:pic>
      <xdr:nvPicPr>
        <xdr:cNvPr id="25" name="Text_Box_5"/>
        <xdr:cNvPicPr/>
      </xdr:nvPicPr>
      <xdr:blipFill>
        <a:blip r:embed="rId1"/>
        <a:stretch>
          <a:fillRect/>
        </a:stretch>
      </xdr:blipFill>
      <xdr:spPr>
        <a:xfrm>
          <a:off x="3061335" y="12475210"/>
          <a:ext cx="71120" cy="282575"/>
        </a:xfrm>
        <a:prstGeom prst="rect">
          <a:avLst/>
        </a:prstGeom>
        <a:noFill/>
        <a:ln w="9525">
          <a:noFill/>
        </a:ln>
      </xdr:spPr>
    </xdr:pic>
    <xdr:clientData/>
  </xdr:twoCellAnchor>
  <xdr:twoCellAnchor editAs="oneCell">
    <xdr:from>
      <xdr:col>4</xdr:col>
      <xdr:colOff>0</xdr:colOff>
      <xdr:row>83</xdr:row>
      <xdr:rowOff>0</xdr:rowOff>
    </xdr:from>
    <xdr:to>
      <xdr:col>4</xdr:col>
      <xdr:colOff>71120</xdr:colOff>
      <xdr:row>83</xdr:row>
      <xdr:rowOff>241935</xdr:rowOff>
    </xdr:to>
    <xdr:pic>
      <xdr:nvPicPr>
        <xdr:cNvPr id="26" name="Text_Box_6"/>
        <xdr:cNvPicPr/>
      </xdr:nvPicPr>
      <xdr:blipFill>
        <a:blip r:embed="rId1"/>
        <a:stretch>
          <a:fillRect/>
        </a:stretch>
      </xdr:blipFill>
      <xdr:spPr>
        <a:xfrm>
          <a:off x="3061335" y="12475210"/>
          <a:ext cx="71120" cy="241935"/>
        </a:xfrm>
        <a:prstGeom prst="rect">
          <a:avLst/>
        </a:prstGeom>
        <a:noFill/>
        <a:ln w="9525">
          <a:noFill/>
        </a:ln>
      </xdr:spPr>
    </xdr:pic>
    <xdr:clientData/>
  </xdr:twoCellAnchor>
  <xdr:twoCellAnchor editAs="oneCell">
    <xdr:from>
      <xdr:col>6</xdr:col>
      <xdr:colOff>0</xdr:colOff>
      <xdr:row>83</xdr:row>
      <xdr:rowOff>0</xdr:rowOff>
    </xdr:from>
    <xdr:to>
      <xdr:col>6</xdr:col>
      <xdr:colOff>73025</xdr:colOff>
      <xdr:row>83</xdr:row>
      <xdr:rowOff>228600</xdr:rowOff>
    </xdr:to>
    <xdr:pic>
      <xdr:nvPicPr>
        <xdr:cNvPr id="27" name="Text_Box_6"/>
        <xdr:cNvPicPr/>
      </xdr:nvPicPr>
      <xdr:blipFill>
        <a:blip r:embed="rId1"/>
        <a:stretch>
          <a:fillRect/>
        </a:stretch>
      </xdr:blipFill>
      <xdr:spPr>
        <a:xfrm>
          <a:off x="11092815" y="12475210"/>
          <a:ext cx="73025" cy="228600"/>
        </a:xfrm>
        <a:prstGeom prst="rect">
          <a:avLst/>
        </a:prstGeom>
        <a:noFill/>
        <a:ln w="9525">
          <a:noFill/>
        </a:ln>
      </xdr:spPr>
    </xdr:pic>
    <xdr:clientData/>
  </xdr:twoCellAnchor>
  <xdr:twoCellAnchor editAs="oneCell">
    <xdr:from>
      <xdr:col>6</xdr:col>
      <xdr:colOff>0</xdr:colOff>
      <xdr:row>83</xdr:row>
      <xdr:rowOff>0</xdr:rowOff>
    </xdr:from>
    <xdr:to>
      <xdr:col>6</xdr:col>
      <xdr:colOff>73025</xdr:colOff>
      <xdr:row>83</xdr:row>
      <xdr:rowOff>282575</xdr:rowOff>
    </xdr:to>
    <xdr:pic>
      <xdr:nvPicPr>
        <xdr:cNvPr id="28" name="Text_Box_5"/>
        <xdr:cNvPicPr/>
      </xdr:nvPicPr>
      <xdr:blipFill>
        <a:blip r:embed="rId1"/>
        <a:stretch>
          <a:fillRect/>
        </a:stretch>
      </xdr:blipFill>
      <xdr:spPr>
        <a:xfrm>
          <a:off x="11092815" y="12475210"/>
          <a:ext cx="73025" cy="282575"/>
        </a:xfrm>
        <a:prstGeom prst="rect">
          <a:avLst/>
        </a:prstGeom>
        <a:noFill/>
        <a:ln w="9525">
          <a:noFill/>
        </a:ln>
      </xdr:spPr>
    </xdr:pic>
    <xdr:clientData/>
  </xdr:twoCellAnchor>
  <xdr:twoCellAnchor editAs="oneCell">
    <xdr:from>
      <xdr:col>6</xdr:col>
      <xdr:colOff>0</xdr:colOff>
      <xdr:row>83</xdr:row>
      <xdr:rowOff>0</xdr:rowOff>
    </xdr:from>
    <xdr:to>
      <xdr:col>6</xdr:col>
      <xdr:colOff>73025</xdr:colOff>
      <xdr:row>83</xdr:row>
      <xdr:rowOff>241935</xdr:rowOff>
    </xdr:to>
    <xdr:pic>
      <xdr:nvPicPr>
        <xdr:cNvPr id="29" name="Text_Box_6"/>
        <xdr:cNvPicPr/>
      </xdr:nvPicPr>
      <xdr:blipFill>
        <a:blip r:embed="rId1"/>
        <a:stretch>
          <a:fillRect/>
        </a:stretch>
      </xdr:blipFill>
      <xdr:spPr>
        <a:xfrm>
          <a:off x="11092815" y="12475210"/>
          <a:ext cx="73025" cy="241935"/>
        </a:xfrm>
        <a:prstGeom prst="rect">
          <a:avLst/>
        </a:prstGeom>
        <a:noFill/>
        <a:ln w="9525">
          <a:noFill/>
        </a:ln>
      </xdr:spPr>
    </xdr:pic>
    <xdr:clientData/>
  </xdr:twoCellAnchor>
  <xdr:twoCellAnchor editAs="oneCell">
    <xdr:from>
      <xdr:col>4</xdr:col>
      <xdr:colOff>0</xdr:colOff>
      <xdr:row>83</xdr:row>
      <xdr:rowOff>0</xdr:rowOff>
    </xdr:from>
    <xdr:to>
      <xdr:col>4</xdr:col>
      <xdr:colOff>78740</xdr:colOff>
      <xdr:row>83</xdr:row>
      <xdr:rowOff>228600</xdr:rowOff>
    </xdr:to>
    <xdr:pic>
      <xdr:nvPicPr>
        <xdr:cNvPr id="30" name="Text_Box_6"/>
        <xdr:cNvPicPr/>
      </xdr:nvPicPr>
      <xdr:blipFill>
        <a:blip r:embed="rId1"/>
        <a:stretch>
          <a:fillRect/>
        </a:stretch>
      </xdr:blipFill>
      <xdr:spPr>
        <a:xfrm>
          <a:off x="3061335" y="12475210"/>
          <a:ext cx="78740" cy="228600"/>
        </a:xfrm>
        <a:prstGeom prst="rect">
          <a:avLst/>
        </a:prstGeom>
        <a:noFill/>
        <a:ln w="9525">
          <a:noFill/>
        </a:ln>
      </xdr:spPr>
    </xdr:pic>
    <xdr:clientData/>
  </xdr:twoCellAnchor>
  <xdr:twoCellAnchor editAs="oneCell">
    <xdr:from>
      <xdr:col>4</xdr:col>
      <xdr:colOff>0</xdr:colOff>
      <xdr:row>83</xdr:row>
      <xdr:rowOff>0</xdr:rowOff>
    </xdr:from>
    <xdr:to>
      <xdr:col>4</xdr:col>
      <xdr:colOff>78740</xdr:colOff>
      <xdr:row>83</xdr:row>
      <xdr:rowOff>295910</xdr:rowOff>
    </xdr:to>
    <xdr:pic>
      <xdr:nvPicPr>
        <xdr:cNvPr id="31" name="Text_Box_5"/>
        <xdr:cNvPicPr/>
      </xdr:nvPicPr>
      <xdr:blipFill>
        <a:blip r:embed="rId1"/>
        <a:stretch>
          <a:fillRect/>
        </a:stretch>
      </xdr:blipFill>
      <xdr:spPr>
        <a:xfrm>
          <a:off x="3061335" y="12475210"/>
          <a:ext cx="78740" cy="295910"/>
        </a:xfrm>
        <a:prstGeom prst="rect">
          <a:avLst/>
        </a:prstGeom>
        <a:noFill/>
        <a:ln w="9525">
          <a:noFill/>
        </a:ln>
      </xdr:spPr>
    </xdr:pic>
    <xdr:clientData/>
  </xdr:twoCellAnchor>
  <xdr:twoCellAnchor editAs="oneCell">
    <xdr:from>
      <xdr:col>4</xdr:col>
      <xdr:colOff>0</xdr:colOff>
      <xdr:row>83</xdr:row>
      <xdr:rowOff>0</xdr:rowOff>
    </xdr:from>
    <xdr:to>
      <xdr:col>4</xdr:col>
      <xdr:colOff>78740</xdr:colOff>
      <xdr:row>83</xdr:row>
      <xdr:rowOff>241935</xdr:rowOff>
    </xdr:to>
    <xdr:pic>
      <xdr:nvPicPr>
        <xdr:cNvPr id="32" name="Text_Box_6"/>
        <xdr:cNvPicPr/>
      </xdr:nvPicPr>
      <xdr:blipFill>
        <a:blip r:embed="rId1"/>
        <a:stretch>
          <a:fillRect/>
        </a:stretch>
      </xdr:blipFill>
      <xdr:spPr>
        <a:xfrm>
          <a:off x="3061335" y="12475210"/>
          <a:ext cx="78740" cy="241935"/>
        </a:xfrm>
        <a:prstGeom prst="rect">
          <a:avLst/>
        </a:prstGeom>
        <a:noFill/>
        <a:ln w="9525">
          <a:noFill/>
        </a:ln>
      </xdr:spPr>
    </xdr:pic>
    <xdr:clientData/>
  </xdr:twoCellAnchor>
  <xdr:twoCellAnchor editAs="oneCell">
    <xdr:from>
      <xdr:col>4</xdr:col>
      <xdr:colOff>0</xdr:colOff>
      <xdr:row>83</xdr:row>
      <xdr:rowOff>0</xdr:rowOff>
    </xdr:from>
    <xdr:to>
      <xdr:col>4</xdr:col>
      <xdr:colOff>85725</xdr:colOff>
      <xdr:row>83</xdr:row>
      <xdr:rowOff>228600</xdr:rowOff>
    </xdr:to>
    <xdr:pic>
      <xdr:nvPicPr>
        <xdr:cNvPr id="33" name="Text_Box_6"/>
        <xdr:cNvPicPr/>
      </xdr:nvPicPr>
      <xdr:blipFill>
        <a:blip r:embed="rId1"/>
        <a:stretch>
          <a:fillRect/>
        </a:stretch>
      </xdr:blipFill>
      <xdr:spPr>
        <a:xfrm>
          <a:off x="3061335" y="12475210"/>
          <a:ext cx="85725" cy="228600"/>
        </a:xfrm>
        <a:prstGeom prst="rect">
          <a:avLst/>
        </a:prstGeom>
        <a:noFill/>
        <a:ln w="9525">
          <a:noFill/>
        </a:ln>
      </xdr:spPr>
    </xdr:pic>
    <xdr:clientData/>
  </xdr:twoCellAnchor>
  <xdr:twoCellAnchor editAs="oneCell">
    <xdr:from>
      <xdr:col>4</xdr:col>
      <xdr:colOff>0</xdr:colOff>
      <xdr:row>83</xdr:row>
      <xdr:rowOff>0</xdr:rowOff>
    </xdr:from>
    <xdr:to>
      <xdr:col>4</xdr:col>
      <xdr:colOff>85725</xdr:colOff>
      <xdr:row>83</xdr:row>
      <xdr:rowOff>282575</xdr:rowOff>
    </xdr:to>
    <xdr:pic>
      <xdr:nvPicPr>
        <xdr:cNvPr id="34" name="Text_Box_5"/>
        <xdr:cNvPicPr/>
      </xdr:nvPicPr>
      <xdr:blipFill>
        <a:blip r:embed="rId1"/>
        <a:stretch>
          <a:fillRect/>
        </a:stretch>
      </xdr:blipFill>
      <xdr:spPr>
        <a:xfrm>
          <a:off x="3061335" y="12475210"/>
          <a:ext cx="85725" cy="282575"/>
        </a:xfrm>
        <a:prstGeom prst="rect">
          <a:avLst/>
        </a:prstGeom>
        <a:noFill/>
        <a:ln w="9525">
          <a:noFill/>
        </a:ln>
      </xdr:spPr>
    </xdr:pic>
    <xdr:clientData/>
  </xdr:twoCellAnchor>
  <xdr:twoCellAnchor editAs="oneCell">
    <xdr:from>
      <xdr:col>4</xdr:col>
      <xdr:colOff>0</xdr:colOff>
      <xdr:row>83</xdr:row>
      <xdr:rowOff>0</xdr:rowOff>
    </xdr:from>
    <xdr:to>
      <xdr:col>4</xdr:col>
      <xdr:colOff>85725</xdr:colOff>
      <xdr:row>83</xdr:row>
      <xdr:rowOff>241935</xdr:rowOff>
    </xdr:to>
    <xdr:pic>
      <xdr:nvPicPr>
        <xdr:cNvPr id="35" name="Text_Box_6"/>
        <xdr:cNvPicPr/>
      </xdr:nvPicPr>
      <xdr:blipFill>
        <a:blip r:embed="rId1"/>
        <a:stretch>
          <a:fillRect/>
        </a:stretch>
      </xdr:blipFill>
      <xdr:spPr>
        <a:xfrm>
          <a:off x="3061335" y="12475210"/>
          <a:ext cx="85725" cy="241935"/>
        </a:xfrm>
        <a:prstGeom prst="rect">
          <a:avLst/>
        </a:prstGeom>
        <a:noFill/>
        <a:ln w="9525">
          <a:noFill/>
        </a:ln>
      </xdr:spPr>
    </xdr:pic>
    <xdr:clientData/>
  </xdr:twoCellAnchor>
  <xdr:twoCellAnchor editAs="oneCell">
    <xdr:from>
      <xdr:col>3</xdr:col>
      <xdr:colOff>630555</xdr:colOff>
      <xdr:row>83</xdr:row>
      <xdr:rowOff>0</xdr:rowOff>
    </xdr:from>
    <xdr:to>
      <xdr:col>3</xdr:col>
      <xdr:colOff>730250</xdr:colOff>
      <xdr:row>83</xdr:row>
      <xdr:rowOff>228600</xdr:rowOff>
    </xdr:to>
    <xdr:pic>
      <xdr:nvPicPr>
        <xdr:cNvPr id="36" name="Text_Box_6"/>
        <xdr:cNvPicPr/>
      </xdr:nvPicPr>
      <xdr:blipFill>
        <a:blip r:embed="rId1"/>
        <a:stretch>
          <a:fillRect/>
        </a:stretch>
      </xdr:blipFill>
      <xdr:spPr>
        <a:xfrm>
          <a:off x="2827020" y="12475210"/>
          <a:ext cx="99695" cy="228600"/>
        </a:xfrm>
        <a:prstGeom prst="rect">
          <a:avLst/>
        </a:prstGeom>
        <a:noFill/>
        <a:ln w="9525">
          <a:noFill/>
        </a:ln>
      </xdr:spPr>
    </xdr:pic>
    <xdr:clientData/>
  </xdr:twoCellAnchor>
  <xdr:twoCellAnchor editAs="oneCell">
    <xdr:from>
      <xdr:col>3</xdr:col>
      <xdr:colOff>630555</xdr:colOff>
      <xdr:row>83</xdr:row>
      <xdr:rowOff>0</xdr:rowOff>
    </xdr:from>
    <xdr:to>
      <xdr:col>3</xdr:col>
      <xdr:colOff>737235</xdr:colOff>
      <xdr:row>83</xdr:row>
      <xdr:rowOff>228600</xdr:rowOff>
    </xdr:to>
    <xdr:pic>
      <xdr:nvPicPr>
        <xdr:cNvPr id="37" name="Text_Box_6"/>
        <xdr:cNvPicPr/>
      </xdr:nvPicPr>
      <xdr:blipFill>
        <a:blip r:embed="rId1"/>
        <a:stretch>
          <a:fillRect/>
        </a:stretch>
      </xdr:blipFill>
      <xdr:spPr>
        <a:xfrm>
          <a:off x="2827020" y="12475210"/>
          <a:ext cx="106680" cy="228600"/>
        </a:xfrm>
        <a:prstGeom prst="rect">
          <a:avLst/>
        </a:prstGeom>
        <a:noFill/>
        <a:ln w="9525">
          <a:noFill/>
        </a:ln>
      </xdr:spPr>
    </xdr:pic>
    <xdr:clientData/>
  </xdr:twoCellAnchor>
  <xdr:twoCellAnchor editAs="oneCell">
    <xdr:from>
      <xdr:col>4</xdr:col>
      <xdr:colOff>0</xdr:colOff>
      <xdr:row>83</xdr:row>
      <xdr:rowOff>0</xdr:rowOff>
    </xdr:from>
    <xdr:to>
      <xdr:col>4</xdr:col>
      <xdr:colOff>71120</xdr:colOff>
      <xdr:row>83</xdr:row>
      <xdr:rowOff>268605</xdr:rowOff>
    </xdr:to>
    <xdr:pic>
      <xdr:nvPicPr>
        <xdr:cNvPr id="38" name="Text_Box_5"/>
        <xdr:cNvPicPr/>
      </xdr:nvPicPr>
      <xdr:blipFill>
        <a:blip r:embed="rId1"/>
        <a:stretch>
          <a:fillRect/>
        </a:stretch>
      </xdr:blipFill>
      <xdr:spPr>
        <a:xfrm>
          <a:off x="3061335" y="12475210"/>
          <a:ext cx="71120" cy="268605"/>
        </a:xfrm>
        <a:prstGeom prst="rect">
          <a:avLst/>
        </a:prstGeom>
        <a:noFill/>
        <a:ln w="9525">
          <a:noFill/>
        </a:ln>
      </xdr:spPr>
    </xdr:pic>
    <xdr:clientData/>
  </xdr:twoCellAnchor>
  <xdr:twoCellAnchor editAs="oneCell">
    <xdr:from>
      <xdr:col>3</xdr:col>
      <xdr:colOff>630555</xdr:colOff>
      <xdr:row>83</xdr:row>
      <xdr:rowOff>0</xdr:rowOff>
    </xdr:from>
    <xdr:to>
      <xdr:col>3</xdr:col>
      <xdr:colOff>744855</xdr:colOff>
      <xdr:row>83</xdr:row>
      <xdr:rowOff>228600</xdr:rowOff>
    </xdr:to>
    <xdr:pic>
      <xdr:nvPicPr>
        <xdr:cNvPr id="39" name="Text_Box_6"/>
        <xdr:cNvPicPr/>
      </xdr:nvPicPr>
      <xdr:blipFill>
        <a:blip r:embed="rId1"/>
        <a:stretch>
          <a:fillRect/>
        </a:stretch>
      </xdr:blipFill>
      <xdr:spPr>
        <a:xfrm>
          <a:off x="2827020" y="12475210"/>
          <a:ext cx="114300" cy="228600"/>
        </a:xfrm>
        <a:prstGeom prst="rect">
          <a:avLst/>
        </a:prstGeom>
        <a:noFill/>
        <a:ln w="9525">
          <a:noFill/>
        </a:ln>
      </xdr:spPr>
    </xdr:pic>
    <xdr:clientData/>
  </xdr:twoCellAnchor>
  <xdr:twoCellAnchor editAs="oneCell">
    <xdr:from>
      <xdr:col>6</xdr:col>
      <xdr:colOff>0</xdr:colOff>
      <xdr:row>83</xdr:row>
      <xdr:rowOff>0</xdr:rowOff>
    </xdr:from>
    <xdr:to>
      <xdr:col>6</xdr:col>
      <xdr:colOff>73025</xdr:colOff>
      <xdr:row>83</xdr:row>
      <xdr:rowOff>268605</xdr:rowOff>
    </xdr:to>
    <xdr:pic>
      <xdr:nvPicPr>
        <xdr:cNvPr id="40" name="Text_Box_5"/>
        <xdr:cNvPicPr/>
      </xdr:nvPicPr>
      <xdr:blipFill>
        <a:blip r:embed="rId1"/>
        <a:stretch>
          <a:fillRect/>
        </a:stretch>
      </xdr:blipFill>
      <xdr:spPr>
        <a:xfrm>
          <a:off x="11092815" y="12475210"/>
          <a:ext cx="73025" cy="268605"/>
        </a:xfrm>
        <a:prstGeom prst="rect">
          <a:avLst/>
        </a:prstGeom>
        <a:noFill/>
        <a:ln w="9525">
          <a:noFill/>
        </a:ln>
      </xdr:spPr>
    </xdr:pic>
    <xdr:clientData/>
  </xdr:twoCellAnchor>
  <xdr:twoCellAnchor editAs="oneCell">
    <xdr:from>
      <xdr:col>4</xdr:col>
      <xdr:colOff>0</xdr:colOff>
      <xdr:row>83</xdr:row>
      <xdr:rowOff>0</xdr:rowOff>
    </xdr:from>
    <xdr:to>
      <xdr:col>4</xdr:col>
      <xdr:colOff>85725</xdr:colOff>
      <xdr:row>83</xdr:row>
      <xdr:rowOff>268605</xdr:rowOff>
    </xdr:to>
    <xdr:pic>
      <xdr:nvPicPr>
        <xdr:cNvPr id="41" name="Text_Box_5"/>
        <xdr:cNvPicPr/>
      </xdr:nvPicPr>
      <xdr:blipFill>
        <a:blip r:embed="rId1"/>
        <a:stretch>
          <a:fillRect/>
        </a:stretch>
      </xdr:blipFill>
      <xdr:spPr>
        <a:xfrm>
          <a:off x="3061335" y="12475210"/>
          <a:ext cx="85725" cy="268605"/>
        </a:xfrm>
        <a:prstGeom prst="rect">
          <a:avLst/>
        </a:prstGeom>
        <a:noFill/>
        <a:ln w="9525">
          <a:noFill/>
        </a:ln>
      </xdr:spPr>
    </xdr:pic>
    <xdr:clientData/>
  </xdr:twoCellAnchor>
  <xdr:twoCellAnchor editAs="oneCell">
    <xdr:from>
      <xdr:col>6</xdr:col>
      <xdr:colOff>0</xdr:colOff>
      <xdr:row>83</xdr:row>
      <xdr:rowOff>0</xdr:rowOff>
    </xdr:from>
    <xdr:to>
      <xdr:col>6</xdr:col>
      <xdr:colOff>72390</xdr:colOff>
      <xdr:row>83</xdr:row>
      <xdr:rowOff>228600</xdr:rowOff>
    </xdr:to>
    <xdr:pic>
      <xdr:nvPicPr>
        <xdr:cNvPr id="42" name="Text_Box_6"/>
        <xdr:cNvPicPr/>
      </xdr:nvPicPr>
      <xdr:blipFill>
        <a:blip r:embed="rId1"/>
        <a:stretch>
          <a:fillRect/>
        </a:stretch>
      </xdr:blipFill>
      <xdr:spPr>
        <a:xfrm>
          <a:off x="11092815" y="12475210"/>
          <a:ext cx="72390" cy="228600"/>
        </a:xfrm>
        <a:prstGeom prst="rect">
          <a:avLst/>
        </a:prstGeom>
        <a:noFill/>
        <a:ln w="9525">
          <a:noFill/>
        </a:ln>
      </xdr:spPr>
    </xdr:pic>
    <xdr:clientData/>
  </xdr:twoCellAnchor>
  <xdr:twoCellAnchor editAs="oneCell">
    <xdr:from>
      <xdr:col>6</xdr:col>
      <xdr:colOff>0</xdr:colOff>
      <xdr:row>83</xdr:row>
      <xdr:rowOff>0</xdr:rowOff>
    </xdr:from>
    <xdr:to>
      <xdr:col>6</xdr:col>
      <xdr:colOff>72390</xdr:colOff>
      <xdr:row>83</xdr:row>
      <xdr:rowOff>268605</xdr:rowOff>
    </xdr:to>
    <xdr:pic>
      <xdr:nvPicPr>
        <xdr:cNvPr id="43" name="Text_Box_5"/>
        <xdr:cNvPicPr/>
      </xdr:nvPicPr>
      <xdr:blipFill>
        <a:blip r:embed="rId1"/>
        <a:stretch>
          <a:fillRect/>
        </a:stretch>
      </xdr:blipFill>
      <xdr:spPr>
        <a:xfrm>
          <a:off x="11092815" y="12475210"/>
          <a:ext cx="72390" cy="268605"/>
        </a:xfrm>
        <a:prstGeom prst="rect">
          <a:avLst/>
        </a:prstGeom>
        <a:noFill/>
        <a:ln w="9525">
          <a:noFill/>
        </a:ln>
      </xdr:spPr>
    </xdr:pic>
    <xdr:clientData/>
  </xdr:twoCellAnchor>
  <xdr:twoCellAnchor editAs="oneCell">
    <xdr:from>
      <xdr:col>6</xdr:col>
      <xdr:colOff>108585</xdr:colOff>
      <xdr:row>83</xdr:row>
      <xdr:rowOff>0</xdr:rowOff>
    </xdr:from>
    <xdr:to>
      <xdr:col>6</xdr:col>
      <xdr:colOff>218440</xdr:colOff>
      <xdr:row>83</xdr:row>
      <xdr:rowOff>174625</xdr:rowOff>
    </xdr:to>
    <xdr:pic>
      <xdr:nvPicPr>
        <xdr:cNvPr id="44" name="图片 3335"/>
        <xdr:cNvPicPr>
          <a:picLocks noChangeAspect="1"/>
        </xdr:cNvPicPr>
      </xdr:nvPicPr>
      <xdr:blipFill>
        <a:blip r:embed="rId2"/>
        <a:stretch>
          <a:fillRect/>
        </a:stretch>
      </xdr:blipFill>
      <xdr:spPr>
        <a:xfrm>
          <a:off x="11201400" y="12475210"/>
          <a:ext cx="109855" cy="174625"/>
        </a:xfrm>
        <a:prstGeom prst="rect">
          <a:avLst/>
        </a:prstGeom>
        <a:noFill/>
        <a:ln w="9525">
          <a:noFill/>
        </a:ln>
      </xdr:spPr>
    </xdr:pic>
    <xdr:clientData/>
  </xdr:twoCellAnchor>
  <xdr:twoCellAnchor editAs="oneCell">
    <xdr:from>
      <xdr:col>6</xdr:col>
      <xdr:colOff>108585</xdr:colOff>
      <xdr:row>83</xdr:row>
      <xdr:rowOff>0</xdr:rowOff>
    </xdr:from>
    <xdr:to>
      <xdr:col>6</xdr:col>
      <xdr:colOff>218440</xdr:colOff>
      <xdr:row>83</xdr:row>
      <xdr:rowOff>187960</xdr:rowOff>
    </xdr:to>
    <xdr:pic>
      <xdr:nvPicPr>
        <xdr:cNvPr id="45" name="图片 3335"/>
        <xdr:cNvPicPr>
          <a:picLocks noChangeAspect="1"/>
        </xdr:cNvPicPr>
      </xdr:nvPicPr>
      <xdr:blipFill>
        <a:blip r:embed="rId2"/>
        <a:stretch>
          <a:fillRect/>
        </a:stretch>
      </xdr:blipFill>
      <xdr:spPr>
        <a:xfrm>
          <a:off x="11201400" y="12475210"/>
          <a:ext cx="109855" cy="187960"/>
        </a:xfrm>
        <a:prstGeom prst="rect">
          <a:avLst/>
        </a:prstGeom>
        <a:noFill/>
        <a:ln w="9525">
          <a:noFill/>
        </a:ln>
      </xdr:spPr>
    </xdr:pic>
    <xdr:clientData/>
  </xdr:twoCellAnchor>
  <xdr:twoCellAnchor editAs="oneCell">
    <xdr:from>
      <xdr:col>6</xdr:col>
      <xdr:colOff>0</xdr:colOff>
      <xdr:row>83</xdr:row>
      <xdr:rowOff>0</xdr:rowOff>
    </xdr:from>
    <xdr:to>
      <xdr:col>6</xdr:col>
      <xdr:colOff>72390</xdr:colOff>
      <xdr:row>83</xdr:row>
      <xdr:rowOff>282575</xdr:rowOff>
    </xdr:to>
    <xdr:pic>
      <xdr:nvPicPr>
        <xdr:cNvPr id="46" name="Text_Box_5"/>
        <xdr:cNvPicPr/>
      </xdr:nvPicPr>
      <xdr:blipFill>
        <a:blip r:embed="rId1"/>
        <a:stretch>
          <a:fillRect/>
        </a:stretch>
      </xdr:blipFill>
      <xdr:spPr>
        <a:xfrm>
          <a:off x="11092815" y="12475210"/>
          <a:ext cx="72390" cy="282575"/>
        </a:xfrm>
        <a:prstGeom prst="rect">
          <a:avLst/>
        </a:prstGeom>
        <a:noFill/>
        <a:ln w="9525">
          <a:noFill/>
        </a:ln>
      </xdr:spPr>
    </xdr:pic>
    <xdr:clientData/>
  </xdr:twoCellAnchor>
  <xdr:twoCellAnchor editAs="oneCell">
    <xdr:from>
      <xdr:col>6</xdr:col>
      <xdr:colOff>0</xdr:colOff>
      <xdr:row>83</xdr:row>
      <xdr:rowOff>0</xdr:rowOff>
    </xdr:from>
    <xdr:to>
      <xdr:col>6</xdr:col>
      <xdr:colOff>72390</xdr:colOff>
      <xdr:row>83</xdr:row>
      <xdr:rowOff>241935</xdr:rowOff>
    </xdr:to>
    <xdr:pic>
      <xdr:nvPicPr>
        <xdr:cNvPr id="47" name="Text_Box_6"/>
        <xdr:cNvPicPr/>
      </xdr:nvPicPr>
      <xdr:blipFill>
        <a:blip r:embed="rId1"/>
        <a:stretch>
          <a:fillRect/>
        </a:stretch>
      </xdr:blipFill>
      <xdr:spPr>
        <a:xfrm>
          <a:off x="11092815" y="12475210"/>
          <a:ext cx="72390" cy="241935"/>
        </a:xfrm>
        <a:prstGeom prst="rect">
          <a:avLst/>
        </a:prstGeom>
        <a:noFill/>
        <a:ln w="9525">
          <a:noFill/>
        </a:ln>
      </xdr:spPr>
    </xdr:pic>
    <xdr:clientData/>
  </xdr:twoCellAnchor>
  <xdr:twoCellAnchor editAs="oneCell">
    <xdr:from>
      <xdr:col>3</xdr:col>
      <xdr:colOff>630555</xdr:colOff>
      <xdr:row>83</xdr:row>
      <xdr:rowOff>0</xdr:rowOff>
    </xdr:from>
    <xdr:to>
      <xdr:col>3</xdr:col>
      <xdr:colOff>758825</xdr:colOff>
      <xdr:row>83</xdr:row>
      <xdr:rowOff>228600</xdr:rowOff>
    </xdr:to>
    <xdr:pic>
      <xdr:nvPicPr>
        <xdr:cNvPr id="48" name="Text_Box_6"/>
        <xdr:cNvPicPr/>
      </xdr:nvPicPr>
      <xdr:blipFill>
        <a:blip r:embed="rId1"/>
        <a:stretch>
          <a:fillRect/>
        </a:stretch>
      </xdr:blipFill>
      <xdr:spPr>
        <a:xfrm>
          <a:off x="2827020" y="12475210"/>
          <a:ext cx="128270" cy="228600"/>
        </a:xfrm>
        <a:prstGeom prst="rect">
          <a:avLst/>
        </a:prstGeom>
        <a:noFill/>
        <a:ln w="9525">
          <a:noFill/>
        </a:ln>
      </xdr:spPr>
    </xdr:pic>
    <xdr:clientData/>
  </xdr:twoCellAnchor>
  <xdr:twoCellAnchor editAs="oneCell">
    <xdr:from>
      <xdr:col>1</xdr:col>
      <xdr:colOff>0</xdr:colOff>
      <xdr:row>83</xdr:row>
      <xdr:rowOff>0</xdr:rowOff>
    </xdr:from>
    <xdr:to>
      <xdr:col>1</xdr:col>
      <xdr:colOff>73025</xdr:colOff>
      <xdr:row>83</xdr:row>
      <xdr:rowOff>228600</xdr:rowOff>
    </xdr:to>
    <xdr:pic>
      <xdr:nvPicPr>
        <xdr:cNvPr id="49" name="Text_Box_6"/>
        <xdr:cNvPicPr/>
      </xdr:nvPicPr>
      <xdr:blipFill>
        <a:blip r:embed="rId1"/>
        <a:stretch>
          <a:fillRect/>
        </a:stretch>
      </xdr:blipFill>
      <xdr:spPr>
        <a:xfrm>
          <a:off x="514350" y="12475210"/>
          <a:ext cx="73025" cy="228600"/>
        </a:xfrm>
        <a:prstGeom prst="rect">
          <a:avLst/>
        </a:prstGeom>
        <a:noFill/>
        <a:ln w="9525">
          <a:noFill/>
        </a:ln>
      </xdr:spPr>
    </xdr:pic>
    <xdr:clientData/>
  </xdr:twoCellAnchor>
  <xdr:twoCellAnchor editAs="oneCell">
    <xdr:from>
      <xdr:col>1</xdr:col>
      <xdr:colOff>0</xdr:colOff>
      <xdr:row>83</xdr:row>
      <xdr:rowOff>0</xdr:rowOff>
    </xdr:from>
    <xdr:to>
      <xdr:col>1</xdr:col>
      <xdr:colOff>73025</xdr:colOff>
      <xdr:row>83</xdr:row>
      <xdr:rowOff>282575</xdr:rowOff>
    </xdr:to>
    <xdr:pic>
      <xdr:nvPicPr>
        <xdr:cNvPr id="50" name="Text_Box_5"/>
        <xdr:cNvPicPr/>
      </xdr:nvPicPr>
      <xdr:blipFill>
        <a:blip r:embed="rId1"/>
        <a:stretch>
          <a:fillRect/>
        </a:stretch>
      </xdr:blipFill>
      <xdr:spPr>
        <a:xfrm>
          <a:off x="514350" y="12475210"/>
          <a:ext cx="73025" cy="282575"/>
        </a:xfrm>
        <a:prstGeom prst="rect">
          <a:avLst/>
        </a:prstGeom>
        <a:noFill/>
        <a:ln w="9525">
          <a:noFill/>
        </a:ln>
      </xdr:spPr>
    </xdr:pic>
    <xdr:clientData/>
  </xdr:twoCellAnchor>
  <xdr:twoCellAnchor editAs="oneCell">
    <xdr:from>
      <xdr:col>1</xdr:col>
      <xdr:colOff>0</xdr:colOff>
      <xdr:row>83</xdr:row>
      <xdr:rowOff>0</xdr:rowOff>
    </xdr:from>
    <xdr:to>
      <xdr:col>1</xdr:col>
      <xdr:colOff>73025</xdr:colOff>
      <xdr:row>83</xdr:row>
      <xdr:rowOff>241935</xdr:rowOff>
    </xdr:to>
    <xdr:pic>
      <xdr:nvPicPr>
        <xdr:cNvPr id="51" name="Text_Box_6"/>
        <xdr:cNvPicPr/>
      </xdr:nvPicPr>
      <xdr:blipFill>
        <a:blip r:embed="rId1"/>
        <a:stretch>
          <a:fillRect/>
        </a:stretch>
      </xdr:blipFill>
      <xdr:spPr>
        <a:xfrm>
          <a:off x="514350" y="12475210"/>
          <a:ext cx="73025" cy="241935"/>
        </a:xfrm>
        <a:prstGeom prst="rect">
          <a:avLst/>
        </a:prstGeom>
        <a:noFill/>
        <a:ln w="9525">
          <a:noFill/>
        </a:ln>
      </xdr:spPr>
    </xdr:pic>
    <xdr:clientData/>
  </xdr:twoCellAnchor>
  <xdr:twoCellAnchor editAs="oneCell">
    <xdr:from>
      <xdr:col>3</xdr:col>
      <xdr:colOff>609600</xdr:colOff>
      <xdr:row>83</xdr:row>
      <xdr:rowOff>0</xdr:rowOff>
    </xdr:from>
    <xdr:to>
      <xdr:col>3</xdr:col>
      <xdr:colOff>758825</xdr:colOff>
      <xdr:row>83</xdr:row>
      <xdr:rowOff>228600</xdr:rowOff>
    </xdr:to>
    <xdr:pic>
      <xdr:nvPicPr>
        <xdr:cNvPr id="52" name="Text_Box_6"/>
        <xdr:cNvPicPr/>
      </xdr:nvPicPr>
      <xdr:blipFill>
        <a:blip r:embed="rId1"/>
        <a:stretch>
          <a:fillRect/>
        </a:stretch>
      </xdr:blipFill>
      <xdr:spPr>
        <a:xfrm>
          <a:off x="2806065" y="12475210"/>
          <a:ext cx="149225" cy="228600"/>
        </a:xfrm>
        <a:prstGeom prst="rect">
          <a:avLst/>
        </a:prstGeom>
        <a:noFill/>
        <a:ln w="9525">
          <a:noFill/>
        </a:ln>
      </xdr:spPr>
    </xdr:pic>
    <xdr:clientData/>
  </xdr:twoCellAnchor>
  <xdr:twoCellAnchor editAs="oneCell">
    <xdr:from>
      <xdr:col>3</xdr:col>
      <xdr:colOff>609600</xdr:colOff>
      <xdr:row>83</xdr:row>
      <xdr:rowOff>0</xdr:rowOff>
    </xdr:from>
    <xdr:to>
      <xdr:col>3</xdr:col>
      <xdr:colOff>780415</xdr:colOff>
      <xdr:row>83</xdr:row>
      <xdr:rowOff>228600</xdr:rowOff>
    </xdr:to>
    <xdr:pic>
      <xdr:nvPicPr>
        <xdr:cNvPr id="53" name="Text_Box_6"/>
        <xdr:cNvPicPr/>
      </xdr:nvPicPr>
      <xdr:blipFill>
        <a:blip r:embed="rId1"/>
        <a:stretch>
          <a:fillRect/>
        </a:stretch>
      </xdr:blipFill>
      <xdr:spPr>
        <a:xfrm>
          <a:off x="2806065" y="12475210"/>
          <a:ext cx="170815" cy="228600"/>
        </a:xfrm>
        <a:prstGeom prst="rect">
          <a:avLst/>
        </a:prstGeom>
        <a:noFill/>
        <a:ln w="9525">
          <a:noFill/>
        </a:ln>
      </xdr:spPr>
    </xdr:pic>
    <xdr:clientData/>
  </xdr:twoCellAnchor>
  <xdr:twoCellAnchor editAs="oneCell">
    <xdr:from>
      <xdr:col>3</xdr:col>
      <xdr:colOff>499745</xdr:colOff>
      <xdr:row>83</xdr:row>
      <xdr:rowOff>0</xdr:rowOff>
    </xdr:from>
    <xdr:to>
      <xdr:col>3</xdr:col>
      <xdr:colOff>723265</xdr:colOff>
      <xdr:row>83</xdr:row>
      <xdr:rowOff>174625</xdr:rowOff>
    </xdr:to>
    <xdr:pic>
      <xdr:nvPicPr>
        <xdr:cNvPr id="54" name="图片 3335"/>
        <xdr:cNvPicPr>
          <a:picLocks noChangeAspect="1"/>
        </xdr:cNvPicPr>
      </xdr:nvPicPr>
      <xdr:blipFill>
        <a:blip r:embed="rId2"/>
        <a:stretch>
          <a:fillRect/>
        </a:stretch>
      </xdr:blipFill>
      <xdr:spPr>
        <a:xfrm>
          <a:off x="2696210" y="12475210"/>
          <a:ext cx="223520" cy="174625"/>
        </a:xfrm>
        <a:prstGeom prst="rect">
          <a:avLst/>
        </a:prstGeom>
        <a:noFill/>
        <a:ln w="9525">
          <a:noFill/>
        </a:ln>
      </xdr:spPr>
    </xdr:pic>
    <xdr:clientData/>
  </xdr:twoCellAnchor>
  <xdr:twoCellAnchor editAs="oneCell">
    <xdr:from>
      <xdr:col>3</xdr:col>
      <xdr:colOff>499745</xdr:colOff>
      <xdr:row>83</xdr:row>
      <xdr:rowOff>0</xdr:rowOff>
    </xdr:from>
    <xdr:to>
      <xdr:col>3</xdr:col>
      <xdr:colOff>723265</xdr:colOff>
      <xdr:row>83</xdr:row>
      <xdr:rowOff>187960</xdr:rowOff>
    </xdr:to>
    <xdr:pic>
      <xdr:nvPicPr>
        <xdr:cNvPr id="55" name="图片 3335"/>
        <xdr:cNvPicPr>
          <a:picLocks noChangeAspect="1"/>
        </xdr:cNvPicPr>
      </xdr:nvPicPr>
      <xdr:blipFill>
        <a:blip r:embed="rId2"/>
        <a:stretch>
          <a:fillRect/>
        </a:stretch>
      </xdr:blipFill>
      <xdr:spPr>
        <a:xfrm>
          <a:off x="2696210" y="12475210"/>
          <a:ext cx="223520" cy="187960"/>
        </a:xfrm>
        <a:prstGeom prst="rect">
          <a:avLst/>
        </a:prstGeom>
        <a:noFill/>
        <a:ln w="9525">
          <a:noFill/>
        </a:ln>
      </xdr:spPr>
    </xdr:pic>
    <xdr:clientData/>
  </xdr:twoCellAnchor>
  <xdr:twoCellAnchor editAs="oneCell">
    <xdr:from>
      <xdr:col>4</xdr:col>
      <xdr:colOff>0</xdr:colOff>
      <xdr:row>83</xdr:row>
      <xdr:rowOff>0</xdr:rowOff>
    </xdr:from>
    <xdr:to>
      <xdr:col>4</xdr:col>
      <xdr:colOff>78740</xdr:colOff>
      <xdr:row>83</xdr:row>
      <xdr:rowOff>268605</xdr:rowOff>
    </xdr:to>
    <xdr:pic>
      <xdr:nvPicPr>
        <xdr:cNvPr id="56" name="Text_Box_5"/>
        <xdr:cNvPicPr/>
      </xdr:nvPicPr>
      <xdr:blipFill>
        <a:blip r:embed="rId1"/>
        <a:stretch>
          <a:fillRect/>
        </a:stretch>
      </xdr:blipFill>
      <xdr:spPr>
        <a:xfrm>
          <a:off x="3061335" y="12475210"/>
          <a:ext cx="78740" cy="268605"/>
        </a:xfrm>
        <a:prstGeom prst="rect">
          <a:avLst/>
        </a:prstGeom>
        <a:noFill/>
        <a:ln w="9525">
          <a:noFill/>
        </a:ln>
      </xdr:spPr>
    </xdr:pic>
    <xdr:clientData/>
  </xdr:twoCellAnchor>
  <xdr:twoCellAnchor editAs="oneCell">
    <xdr:from>
      <xdr:col>4</xdr:col>
      <xdr:colOff>0</xdr:colOff>
      <xdr:row>83</xdr:row>
      <xdr:rowOff>0</xdr:rowOff>
    </xdr:from>
    <xdr:to>
      <xdr:col>4</xdr:col>
      <xdr:colOff>78740</xdr:colOff>
      <xdr:row>83</xdr:row>
      <xdr:rowOff>255270</xdr:rowOff>
    </xdr:to>
    <xdr:pic>
      <xdr:nvPicPr>
        <xdr:cNvPr id="57" name="Text_Box_6"/>
        <xdr:cNvPicPr/>
      </xdr:nvPicPr>
      <xdr:blipFill>
        <a:blip r:embed="rId1"/>
        <a:stretch>
          <a:fillRect/>
        </a:stretch>
      </xdr:blipFill>
      <xdr:spPr>
        <a:xfrm>
          <a:off x="3061335" y="12475210"/>
          <a:ext cx="78740" cy="255270"/>
        </a:xfrm>
        <a:prstGeom prst="rect">
          <a:avLst/>
        </a:prstGeom>
        <a:noFill/>
        <a:ln w="9525">
          <a:noFill/>
        </a:ln>
      </xdr:spPr>
    </xdr:pic>
    <xdr:clientData/>
  </xdr:twoCellAnchor>
  <xdr:twoCellAnchor editAs="oneCell">
    <xdr:from>
      <xdr:col>1</xdr:col>
      <xdr:colOff>0</xdr:colOff>
      <xdr:row>83</xdr:row>
      <xdr:rowOff>0</xdr:rowOff>
    </xdr:from>
    <xdr:to>
      <xdr:col>1</xdr:col>
      <xdr:colOff>73025</xdr:colOff>
      <xdr:row>83</xdr:row>
      <xdr:rowOff>268605</xdr:rowOff>
    </xdr:to>
    <xdr:pic>
      <xdr:nvPicPr>
        <xdr:cNvPr id="58" name="Text_Box_5"/>
        <xdr:cNvPicPr/>
      </xdr:nvPicPr>
      <xdr:blipFill>
        <a:blip r:embed="rId1"/>
        <a:stretch>
          <a:fillRect/>
        </a:stretch>
      </xdr:blipFill>
      <xdr:spPr>
        <a:xfrm>
          <a:off x="514350" y="12475210"/>
          <a:ext cx="73025" cy="268605"/>
        </a:xfrm>
        <a:prstGeom prst="rect">
          <a:avLst/>
        </a:prstGeom>
        <a:noFill/>
        <a:ln w="9525">
          <a:noFill/>
        </a:ln>
      </xdr:spPr>
    </xdr:pic>
    <xdr:clientData/>
  </xdr:twoCellAnchor>
  <xdr:twoCellAnchor editAs="oneCell">
    <xdr:from>
      <xdr:col>3</xdr:col>
      <xdr:colOff>500380</xdr:colOff>
      <xdr:row>83</xdr:row>
      <xdr:rowOff>0</xdr:rowOff>
    </xdr:from>
    <xdr:to>
      <xdr:col>3</xdr:col>
      <xdr:colOff>666115</xdr:colOff>
      <xdr:row>83</xdr:row>
      <xdr:rowOff>174625</xdr:rowOff>
    </xdr:to>
    <xdr:pic>
      <xdr:nvPicPr>
        <xdr:cNvPr id="59" name="图片 3335"/>
        <xdr:cNvPicPr>
          <a:picLocks noChangeAspect="1"/>
        </xdr:cNvPicPr>
      </xdr:nvPicPr>
      <xdr:blipFill>
        <a:blip r:embed="rId2"/>
        <a:stretch>
          <a:fillRect/>
        </a:stretch>
      </xdr:blipFill>
      <xdr:spPr>
        <a:xfrm>
          <a:off x="2696845" y="12475210"/>
          <a:ext cx="165735" cy="174625"/>
        </a:xfrm>
        <a:prstGeom prst="rect">
          <a:avLst/>
        </a:prstGeom>
        <a:noFill/>
        <a:ln w="9525">
          <a:noFill/>
        </a:ln>
      </xdr:spPr>
    </xdr:pic>
    <xdr:clientData/>
  </xdr:twoCellAnchor>
  <xdr:twoCellAnchor editAs="oneCell">
    <xdr:from>
      <xdr:col>6</xdr:col>
      <xdr:colOff>107315</xdr:colOff>
      <xdr:row>83</xdr:row>
      <xdr:rowOff>0</xdr:rowOff>
    </xdr:from>
    <xdr:to>
      <xdr:col>6</xdr:col>
      <xdr:colOff>220345</xdr:colOff>
      <xdr:row>83</xdr:row>
      <xdr:rowOff>174625</xdr:rowOff>
    </xdr:to>
    <xdr:pic>
      <xdr:nvPicPr>
        <xdr:cNvPr id="60" name="图片 3335"/>
        <xdr:cNvPicPr>
          <a:picLocks noChangeAspect="1"/>
        </xdr:cNvPicPr>
      </xdr:nvPicPr>
      <xdr:blipFill>
        <a:blip r:embed="rId2"/>
        <a:stretch>
          <a:fillRect/>
        </a:stretch>
      </xdr:blipFill>
      <xdr:spPr>
        <a:xfrm>
          <a:off x="11200130" y="12475210"/>
          <a:ext cx="113030" cy="174625"/>
        </a:xfrm>
        <a:prstGeom prst="rect">
          <a:avLst/>
        </a:prstGeom>
        <a:noFill/>
        <a:ln w="9525">
          <a:noFill/>
        </a:ln>
      </xdr:spPr>
    </xdr:pic>
    <xdr:clientData/>
  </xdr:twoCellAnchor>
  <xdr:twoCellAnchor editAs="oneCell">
    <xdr:from>
      <xdr:col>3</xdr:col>
      <xdr:colOff>500380</xdr:colOff>
      <xdr:row>83</xdr:row>
      <xdr:rowOff>0</xdr:rowOff>
    </xdr:from>
    <xdr:to>
      <xdr:col>3</xdr:col>
      <xdr:colOff>666115</xdr:colOff>
      <xdr:row>83</xdr:row>
      <xdr:rowOff>187960</xdr:rowOff>
    </xdr:to>
    <xdr:pic>
      <xdr:nvPicPr>
        <xdr:cNvPr id="61" name="图片 3335"/>
        <xdr:cNvPicPr>
          <a:picLocks noChangeAspect="1"/>
        </xdr:cNvPicPr>
      </xdr:nvPicPr>
      <xdr:blipFill>
        <a:blip r:embed="rId2"/>
        <a:stretch>
          <a:fillRect/>
        </a:stretch>
      </xdr:blipFill>
      <xdr:spPr>
        <a:xfrm>
          <a:off x="2696845" y="12475210"/>
          <a:ext cx="165735" cy="187960"/>
        </a:xfrm>
        <a:prstGeom prst="rect">
          <a:avLst/>
        </a:prstGeom>
        <a:noFill/>
        <a:ln w="9525">
          <a:noFill/>
        </a:ln>
      </xdr:spPr>
    </xdr:pic>
    <xdr:clientData/>
  </xdr:twoCellAnchor>
  <xdr:twoCellAnchor editAs="oneCell">
    <xdr:from>
      <xdr:col>6</xdr:col>
      <xdr:colOff>107315</xdr:colOff>
      <xdr:row>83</xdr:row>
      <xdr:rowOff>0</xdr:rowOff>
    </xdr:from>
    <xdr:to>
      <xdr:col>6</xdr:col>
      <xdr:colOff>220345</xdr:colOff>
      <xdr:row>83</xdr:row>
      <xdr:rowOff>187960</xdr:rowOff>
    </xdr:to>
    <xdr:pic>
      <xdr:nvPicPr>
        <xdr:cNvPr id="62" name="图片 3335"/>
        <xdr:cNvPicPr>
          <a:picLocks noChangeAspect="1"/>
        </xdr:cNvPicPr>
      </xdr:nvPicPr>
      <xdr:blipFill>
        <a:blip r:embed="rId2"/>
        <a:stretch>
          <a:fillRect/>
        </a:stretch>
      </xdr:blipFill>
      <xdr:spPr>
        <a:xfrm>
          <a:off x="11200130" y="12475210"/>
          <a:ext cx="113030" cy="187960"/>
        </a:xfrm>
        <a:prstGeom prst="rect">
          <a:avLst/>
        </a:prstGeom>
        <a:noFill/>
        <a:ln w="9525">
          <a:noFill/>
        </a:ln>
      </xdr:spPr>
    </xdr:pic>
    <xdr:clientData/>
  </xdr:twoCellAnchor>
  <xdr:twoCellAnchor editAs="oneCell">
    <xdr:from>
      <xdr:col>3</xdr:col>
      <xdr:colOff>630555</xdr:colOff>
      <xdr:row>83</xdr:row>
      <xdr:rowOff>0</xdr:rowOff>
    </xdr:from>
    <xdr:to>
      <xdr:col>3</xdr:col>
      <xdr:colOff>687705</xdr:colOff>
      <xdr:row>83</xdr:row>
      <xdr:rowOff>228600</xdr:rowOff>
    </xdr:to>
    <xdr:pic>
      <xdr:nvPicPr>
        <xdr:cNvPr id="63" name="Text_Box_6"/>
        <xdr:cNvPicPr/>
      </xdr:nvPicPr>
      <xdr:blipFill>
        <a:blip r:embed="rId1"/>
        <a:stretch>
          <a:fillRect/>
        </a:stretch>
      </xdr:blipFill>
      <xdr:spPr>
        <a:xfrm>
          <a:off x="2827020" y="12475210"/>
          <a:ext cx="57150" cy="228600"/>
        </a:xfrm>
        <a:prstGeom prst="rect">
          <a:avLst/>
        </a:prstGeom>
        <a:noFill/>
        <a:ln w="9525">
          <a:noFill/>
        </a:ln>
      </xdr:spPr>
    </xdr:pic>
    <xdr:clientData/>
  </xdr:twoCellAnchor>
  <xdr:twoCellAnchor editAs="oneCell">
    <xdr:from>
      <xdr:col>1</xdr:col>
      <xdr:colOff>0</xdr:colOff>
      <xdr:row>81</xdr:row>
      <xdr:rowOff>0</xdr:rowOff>
    </xdr:from>
    <xdr:to>
      <xdr:col>1</xdr:col>
      <xdr:colOff>73025</xdr:colOff>
      <xdr:row>81</xdr:row>
      <xdr:rowOff>222885</xdr:rowOff>
    </xdr:to>
    <xdr:pic>
      <xdr:nvPicPr>
        <xdr:cNvPr id="64" name="Text_Box_6"/>
        <xdr:cNvPicPr/>
      </xdr:nvPicPr>
      <xdr:blipFill>
        <a:blip r:embed="rId1"/>
        <a:stretch>
          <a:fillRect/>
        </a:stretch>
      </xdr:blipFill>
      <xdr:spPr>
        <a:xfrm>
          <a:off x="514350" y="4867910"/>
          <a:ext cx="73025" cy="222885"/>
        </a:xfrm>
        <a:prstGeom prst="rect">
          <a:avLst/>
        </a:prstGeom>
        <a:noFill/>
        <a:ln w="9525">
          <a:noFill/>
        </a:ln>
      </xdr:spPr>
    </xdr:pic>
    <xdr:clientData/>
  </xdr:twoCellAnchor>
  <xdr:twoCellAnchor editAs="oneCell">
    <xdr:from>
      <xdr:col>1</xdr:col>
      <xdr:colOff>0</xdr:colOff>
      <xdr:row>81</xdr:row>
      <xdr:rowOff>0</xdr:rowOff>
    </xdr:from>
    <xdr:to>
      <xdr:col>1</xdr:col>
      <xdr:colOff>73025</xdr:colOff>
      <xdr:row>81</xdr:row>
      <xdr:rowOff>283845</xdr:rowOff>
    </xdr:to>
    <xdr:pic>
      <xdr:nvPicPr>
        <xdr:cNvPr id="65" name="Text_Box_5"/>
        <xdr:cNvPicPr/>
      </xdr:nvPicPr>
      <xdr:blipFill>
        <a:blip r:embed="rId1"/>
        <a:stretch>
          <a:fillRect/>
        </a:stretch>
      </xdr:blipFill>
      <xdr:spPr>
        <a:xfrm>
          <a:off x="514350" y="4867910"/>
          <a:ext cx="73025" cy="283845"/>
        </a:xfrm>
        <a:prstGeom prst="rect">
          <a:avLst/>
        </a:prstGeom>
        <a:noFill/>
        <a:ln w="9525">
          <a:noFill/>
        </a:ln>
      </xdr:spPr>
    </xdr:pic>
    <xdr:clientData/>
  </xdr:twoCellAnchor>
  <xdr:twoCellAnchor editAs="oneCell">
    <xdr:from>
      <xdr:col>1</xdr:col>
      <xdr:colOff>0</xdr:colOff>
      <xdr:row>81</xdr:row>
      <xdr:rowOff>0</xdr:rowOff>
    </xdr:from>
    <xdr:to>
      <xdr:col>1</xdr:col>
      <xdr:colOff>73025</xdr:colOff>
      <xdr:row>81</xdr:row>
      <xdr:rowOff>243205</xdr:rowOff>
    </xdr:to>
    <xdr:pic>
      <xdr:nvPicPr>
        <xdr:cNvPr id="66" name="Text_Box_6"/>
        <xdr:cNvPicPr/>
      </xdr:nvPicPr>
      <xdr:blipFill>
        <a:blip r:embed="rId1"/>
        <a:stretch>
          <a:fillRect/>
        </a:stretch>
      </xdr:blipFill>
      <xdr:spPr>
        <a:xfrm>
          <a:off x="514350" y="4867910"/>
          <a:ext cx="73025" cy="243205"/>
        </a:xfrm>
        <a:prstGeom prst="rect">
          <a:avLst/>
        </a:prstGeom>
        <a:noFill/>
        <a:ln w="9525">
          <a:noFill/>
        </a:ln>
      </xdr:spPr>
    </xdr:pic>
    <xdr:clientData/>
  </xdr:twoCellAnchor>
  <xdr:twoCellAnchor editAs="oneCell">
    <xdr:from>
      <xdr:col>1</xdr:col>
      <xdr:colOff>0</xdr:colOff>
      <xdr:row>81</xdr:row>
      <xdr:rowOff>0</xdr:rowOff>
    </xdr:from>
    <xdr:to>
      <xdr:col>1</xdr:col>
      <xdr:colOff>73025</xdr:colOff>
      <xdr:row>81</xdr:row>
      <xdr:rowOff>263525</xdr:rowOff>
    </xdr:to>
    <xdr:pic>
      <xdr:nvPicPr>
        <xdr:cNvPr id="67" name="Text_Box_5"/>
        <xdr:cNvPicPr/>
      </xdr:nvPicPr>
      <xdr:blipFill>
        <a:blip r:embed="rId1"/>
        <a:stretch>
          <a:fillRect/>
        </a:stretch>
      </xdr:blipFill>
      <xdr:spPr>
        <a:xfrm>
          <a:off x="514350" y="4867910"/>
          <a:ext cx="73025" cy="263525"/>
        </a:xfrm>
        <a:prstGeom prst="rect">
          <a:avLst/>
        </a:prstGeom>
        <a:noFill/>
        <a:ln w="9525">
          <a:noFill/>
        </a:ln>
      </xdr:spPr>
    </xdr:pic>
    <xdr:clientData/>
  </xdr:twoCellAnchor>
  <xdr:twoCellAnchor editAs="oneCell">
    <xdr:from>
      <xdr:col>3</xdr:col>
      <xdr:colOff>500380</xdr:colOff>
      <xdr:row>81</xdr:row>
      <xdr:rowOff>0</xdr:rowOff>
    </xdr:from>
    <xdr:to>
      <xdr:col>3</xdr:col>
      <xdr:colOff>720090</xdr:colOff>
      <xdr:row>81</xdr:row>
      <xdr:rowOff>162560</xdr:rowOff>
    </xdr:to>
    <xdr:pic>
      <xdr:nvPicPr>
        <xdr:cNvPr id="68" name="图片 3335"/>
        <xdr:cNvPicPr>
          <a:picLocks noChangeAspect="1"/>
        </xdr:cNvPicPr>
      </xdr:nvPicPr>
      <xdr:blipFill>
        <a:blip r:embed="rId2"/>
        <a:stretch>
          <a:fillRect/>
        </a:stretch>
      </xdr:blipFill>
      <xdr:spPr>
        <a:xfrm>
          <a:off x="2696845" y="4867910"/>
          <a:ext cx="219710" cy="162560"/>
        </a:xfrm>
        <a:prstGeom prst="rect">
          <a:avLst/>
        </a:prstGeom>
        <a:noFill/>
        <a:ln w="9525">
          <a:noFill/>
        </a:ln>
      </xdr:spPr>
    </xdr:pic>
    <xdr:clientData/>
  </xdr:twoCellAnchor>
  <xdr:twoCellAnchor editAs="oneCell">
    <xdr:from>
      <xdr:col>3</xdr:col>
      <xdr:colOff>500380</xdr:colOff>
      <xdr:row>81</xdr:row>
      <xdr:rowOff>0</xdr:rowOff>
    </xdr:from>
    <xdr:to>
      <xdr:col>3</xdr:col>
      <xdr:colOff>720090</xdr:colOff>
      <xdr:row>81</xdr:row>
      <xdr:rowOff>182880</xdr:rowOff>
    </xdr:to>
    <xdr:pic>
      <xdr:nvPicPr>
        <xdr:cNvPr id="69" name="图片 3335"/>
        <xdr:cNvPicPr>
          <a:picLocks noChangeAspect="1"/>
        </xdr:cNvPicPr>
      </xdr:nvPicPr>
      <xdr:blipFill>
        <a:blip r:embed="rId2"/>
        <a:stretch>
          <a:fillRect/>
        </a:stretch>
      </xdr:blipFill>
      <xdr:spPr>
        <a:xfrm>
          <a:off x="2696845" y="4867910"/>
          <a:ext cx="219710" cy="182880"/>
        </a:xfrm>
        <a:prstGeom prst="rect">
          <a:avLst/>
        </a:prstGeom>
        <a:noFill/>
        <a:ln w="9525">
          <a:noFill/>
        </a:ln>
      </xdr:spPr>
    </xdr:pic>
    <xdr:clientData/>
  </xdr:twoCellAnchor>
  <xdr:twoCellAnchor editAs="oneCell">
    <xdr:from>
      <xdr:col>3</xdr:col>
      <xdr:colOff>609600</xdr:colOff>
      <xdr:row>81</xdr:row>
      <xdr:rowOff>0</xdr:rowOff>
    </xdr:from>
    <xdr:to>
      <xdr:col>3</xdr:col>
      <xdr:colOff>762000</xdr:colOff>
      <xdr:row>81</xdr:row>
      <xdr:rowOff>222885</xdr:rowOff>
    </xdr:to>
    <xdr:pic>
      <xdr:nvPicPr>
        <xdr:cNvPr id="70" name="Text_Box_6"/>
        <xdr:cNvPicPr/>
      </xdr:nvPicPr>
      <xdr:blipFill>
        <a:blip r:embed="rId1"/>
        <a:stretch>
          <a:fillRect/>
        </a:stretch>
      </xdr:blipFill>
      <xdr:spPr>
        <a:xfrm>
          <a:off x="2806065" y="4867910"/>
          <a:ext cx="152400" cy="222885"/>
        </a:xfrm>
        <a:prstGeom prst="rect">
          <a:avLst/>
        </a:prstGeom>
        <a:noFill/>
        <a:ln w="9525">
          <a:noFill/>
        </a:ln>
      </xdr:spPr>
    </xdr:pic>
    <xdr:clientData/>
  </xdr:twoCellAnchor>
  <xdr:twoCellAnchor editAs="oneCell">
    <xdr:from>
      <xdr:col>3</xdr:col>
      <xdr:colOff>609600</xdr:colOff>
      <xdr:row>81</xdr:row>
      <xdr:rowOff>0</xdr:rowOff>
    </xdr:from>
    <xdr:to>
      <xdr:col>3</xdr:col>
      <xdr:colOff>772160</xdr:colOff>
      <xdr:row>81</xdr:row>
      <xdr:rowOff>222885</xdr:rowOff>
    </xdr:to>
    <xdr:pic>
      <xdr:nvPicPr>
        <xdr:cNvPr id="71" name="Text_Box_6"/>
        <xdr:cNvPicPr/>
      </xdr:nvPicPr>
      <xdr:blipFill>
        <a:blip r:embed="rId1"/>
        <a:stretch>
          <a:fillRect/>
        </a:stretch>
      </xdr:blipFill>
      <xdr:spPr>
        <a:xfrm>
          <a:off x="2806065" y="4867910"/>
          <a:ext cx="162560" cy="222885"/>
        </a:xfrm>
        <a:prstGeom prst="rect">
          <a:avLst/>
        </a:prstGeom>
        <a:noFill/>
        <a:ln w="9525">
          <a:noFill/>
        </a:ln>
      </xdr:spPr>
    </xdr:pic>
    <xdr:clientData/>
  </xdr:twoCellAnchor>
  <xdr:twoCellAnchor editAs="oneCell">
    <xdr:from>
      <xdr:col>3</xdr:col>
      <xdr:colOff>500380</xdr:colOff>
      <xdr:row>81</xdr:row>
      <xdr:rowOff>0</xdr:rowOff>
    </xdr:from>
    <xdr:to>
      <xdr:col>3</xdr:col>
      <xdr:colOff>719455</xdr:colOff>
      <xdr:row>81</xdr:row>
      <xdr:rowOff>162560</xdr:rowOff>
    </xdr:to>
    <xdr:pic>
      <xdr:nvPicPr>
        <xdr:cNvPr id="72" name="图片 3335"/>
        <xdr:cNvPicPr>
          <a:picLocks noChangeAspect="1"/>
        </xdr:cNvPicPr>
      </xdr:nvPicPr>
      <xdr:blipFill>
        <a:blip r:embed="rId2"/>
        <a:stretch>
          <a:fillRect/>
        </a:stretch>
      </xdr:blipFill>
      <xdr:spPr>
        <a:xfrm>
          <a:off x="2696845" y="4867910"/>
          <a:ext cx="219075" cy="162560"/>
        </a:xfrm>
        <a:prstGeom prst="rect">
          <a:avLst/>
        </a:prstGeom>
        <a:noFill/>
        <a:ln w="9525">
          <a:noFill/>
        </a:ln>
      </xdr:spPr>
    </xdr:pic>
    <xdr:clientData/>
  </xdr:twoCellAnchor>
  <xdr:twoCellAnchor editAs="oneCell">
    <xdr:from>
      <xdr:col>3</xdr:col>
      <xdr:colOff>500380</xdr:colOff>
      <xdr:row>81</xdr:row>
      <xdr:rowOff>0</xdr:rowOff>
    </xdr:from>
    <xdr:to>
      <xdr:col>3</xdr:col>
      <xdr:colOff>719455</xdr:colOff>
      <xdr:row>81</xdr:row>
      <xdr:rowOff>182880</xdr:rowOff>
    </xdr:to>
    <xdr:pic>
      <xdr:nvPicPr>
        <xdr:cNvPr id="73" name="图片 3335"/>
        <xdr:cNvPicPr>
          <a:picLocks noChangeAspect="1"/>
        </xdr:cNvPicPr>
      </xdr:nvPicPr>
      <xdr:blipFill>
        <a:blip r:embed="rId2"/>
        <a:stretch>
          <a:fillRect/>
        </a:stretch>
      </xdr:blipFill>
      <xdr:spPr>
        <a:xfrm>
          <a:off x="2696845" y="4867910"/>
          <a:ext cx="219075" cy="182880"/>
        </a:xfrm>
        <a:prstGeom prst="rect">
          <a:avLst/>
        </a:prstGeom>
        <a:noFill/>
        <a:ln w="9525">
          <a:noFill/>
        </a:ln>
      </xdr:spPr>
    </xdr:pic>
    <xdr:clientData/>
  </xdr:twoCellAnchor>
  <xdr:twoCellAnchor editAs="oneCell">
    <xdr:from>
      <xdr:col>3</xdr:col>
      <xdr:colOff>609600</xdr:colOff>
      <xdr:row>81</xdr:row>
      <xdr:rowOff>0</xdr:rowOff>
    </xdr:from>
    <xdr:to>
      <xdr:col>3</xdr:col>
      <xdr:colOff>814070</xdr:colOff>
      <xdr:row>81</xdr:row>
      <xdr:rowOff>222885</xdr:rowOff>
    </xdr:to>
    <xdr:pic>
      <xdr:nvPicPr>
        <xdr:cNvPr id="74" name="Text_Box_6"/>
        <xdr:cNvPicPr/>
      </xdr:nvPicPr>
      <xdr:blipFill>
        <a:blip r:embed="rId1"/>
        <a:stretch>
          <a:fillRect/>
        </a:stretch>
      </xdr:blipFill>
      <xdr:spPr>
        <a:xfrm>
          <a:off x="2806065" y="4867910"/>
          <a:ext cx="204470" cy="222885"/>
        </a:xfrm>
        <a:prstGeom prst="rect">
          <a:avLst/>
        </a:prstGeom>
        <a:noFill/>
        <a:ln w="9525">
          <a:noFill/>
        </a:ln>
      </xdr:spPr>
    </xdr:pic>
    <xdr:clientData/>
  </xdr:twoCellAnchor>
  <xdr:twoCellAnchor editAs="oneCell">
    <xdr:from>
      <xdr:col>3</xdr:col>
      <xdr:colOff>609600</xdr:colOff>
      <xdr:row>81</xdr:row>
      <xdr:rowOff>0</xdr:rowOff>
    </xdr:from>
    <xdr:to>
      <xdr:col>3</xdr:col>
      <xdr:colOff>815975</xdr:colOff>
      <xdr:row>81</xdr:row>
      <xdr:rowOff>222885</xdr:rowOff>
    </xdr:to>
    <xdr:pic>
      <xdr:nvPicPr>
        <xdr:cNvPr id="75" name="Text_Box_6"/>
        <xdr:cNvPicPr/>
      </xdr:nvPicPr>
      <xdr:blipFill>
        <a:blip r:embed="rId1"/>
        <a:stretch>
          <a:fillRect/>
        </a:stretch>
      </xdr:blipFill>
      <xdr:spPr>
        <a:xfrm>
          <a:off x="2806065" y="4867910"/>
          <a:ext cx="206375" cy="222885"/>
        </a:xfrm>
        <a:prstGeom prst="rect">
          <a:avLst/>
        </a:prstGeom>
        <a:noFill/>
        <a:ln w="9525">
          <a:noFill/>
        </a:ln>
      </xdr:spPr>
    </xdr:pic>
    <xdr:clientData/>
  </xdr:twoCellAnchor>
  <xdr:twoCellAnchor editAs="oneCell">
    <xdr:from>
      <xdr:col>3</xdr:col>
      <xdr:colOff>609600</xdr:colOff>
      <xdr:row>81</xdr:row>
      <xdr:rowOff>0</xdr:rowOff>
    </xdr:from>
    <xdr:to>
      <xdr:col>3</xdr:col>
      <xdr:colOff>814705</xdr:colOff>
      <xdr:row>81</xdr:row>
      <xdr:rowOff>222885</xdr:rowOff>
    </xdr:to>
    <xdr:pic>
      <xdr:nvPicPr>
        <xdr:cNvPr id="76" name="Text_Box_6"/>
        <xdr:cNvPicPr/>
      </xdr:nvPicPr>
      <xdr:blipFill>
        <a:blip r:embed="rId1"/>
        <a:stretch>
          <a:fillRect/>
        </a:stretch>
      </xdr:blipFill>
      <xdr:spPr>
        <a:xfrm>
          <a:off x="2806065" y="4867910"/>
          <a:ext cx="205105" cy="222885"/>
        </a:xfrm>
        <a:prstGeom prst="rect">
          <a:avLst/>
        </a:prstGeom>
        <a:noFill/>
        <a:ln w="9525">
          <a:noFill/>
        </a:ln>
      </xdr:spPr>
    </xdr:pic>
    <xdr:clientData/>
  </xdr:twoCellAnchor>
  <xdr:twoCellAnchor editAs="oneCell">
    <xdr:from>
      <xdr:col>3</xdr:col>
      <xdr:colOff>609600</xdr:colOff>
      <xdr:row>81</xdr:row>
      <xdr:rowOff>0</xdr:rowOff>
    </xdr:from>
    <xdr:to>
      <xdr:col>3</xdr:col>
      <xdr:colOff>835025</xdr:colOff>
      <xdr:row>81</xdr:row>
      <xdr:rowOff>222885</xdr:rowOff>
    </xdr:to>
    <xdr:pic>
      <xdr:nvPicPr>
        <xdr:cNvPr id="77" name="Text_Box_6"/>
        <xdr:cNvPicPr/>
      </xdr:nvPicPr>
      <xdr:blipFill>
        <a:blip r:embed="rId1"/>
        <a:stretch>
          <a:fillRect/>
        </a:stretch>
      </xdr:blipFill>
      <xdr:spPr>
        <a:xfrm>
          <a:off x="2806065" y="4867910"/>
          <a:ext cx="225425" cy="222885"/>
        </a:xfrm>
        <a:prstGeom prst="rect">
          <a:avLst/>
        </a:prstGeom>
        <a:noFill/>
        <a:ln w="9525">
          <a:noFill/>
        </a:ln>
      </xdr:spPr>
    </xdr:pic>
    <xdr:clientData/>
  </xdr:twoCellAnchor>
  <xdr:twoCellAnchor editAs="oneCell">
    <xdr:from>
      <xdr:col>3</xdr:col>
      <xdr:colOff>500380</xdr:colOff>
      <xdr:row>81</xdr:row>
      <xdr:rowOff>0</xdr:rowOff>
    </xdr:from>
    <xdr:to>
      <xdr:col>3</xdr:col>
      <xdr:colOff>775335</xdr:colOff>
      <xdr:row>81</xdr:row>
      <xdr:rowOff>162560</xdr:rowOff>
    </xdr:to>
    <xdr:pic>
      <xdr:nvPicPr>
        <xdr:cNvPr id="78" name="图片 3335"/>
        <xdr:cNvPicPr>
          <a:picLocks noChangeAspect="1"/>
        </xdr:cNvPicPr>
      </xdr:nvPicPr>
      <xdr:blipFill>
        <a:blip r:embed="rId2"/>
        <a:stretch>
          <a:fillRect/>
        </a:stretch>
      </xdr:blipFill>
      <xdr:spPr>
        <a:xfrm>
          <a:off x="2696845" y="4867910"/>
          <a:ext cx="274955" cy="162560"/>
        </a:xfrm>
        <a:prstGeom prst="rect">
          <a:avLst/>
        </a:prstGeom>
        <a:noFill/>
        <a:ln w="9525">
          <a:noFill/>
        </a:ln>
      </xdr:spPr>
    </xdr:pic>
    <xdr:clientData/>
  </xdr:twoCellAnchor>
  <xdr:twoCellAnchor editAs="oneCell">
    <xdr:from>
      <xdr:col>3</xdr:col>
      <xdr:colOff>500380</xdr:colOff>
      <xdr:row>81</xdr:row>
      <xdr:rowOff>0</xdr:rowOff>
    </xdr:from>
    <xdr:to>
      <xdr:col>3</xdr:col>
      <xdr:colOff>775335</xdr:colOff>
      <xdr:row>81</xdr:row>
      <xdr:rowOff>182880</xdr:rowOff>
    </xdr:to>
    <xdr:pic>
      <xdr:nvPicPr>
        <xdr:cNvPr id="79" name="图片 3335"/>
        <xdr:cNvPicPr>
          <a:picLocks noChangeAspect="1"/>
        </xdr:cNvPicPr>
      </xdr:nvPicPr>
      <xdr:blipFill>
        <a:blip r:embed="rId2"/>
        <a:stretch>
          <a:fillRect/>
        </a:stretch>
      </xdr:blipFill>
      <xdr:spPr>
        <a:xfrm>
          <a:off x="2696845" y="4867910"/>
          <a:ext cx="274955" cy="182880"/>
        </a:xfrm>
        <a:prstGeom prst="rect">
          <a:avLst/>
        </a:prstGeom>
        <a:noFill/>
        <a:ln w="9525">
          <a:noFill/>
        </a:ln>
      </xdr:spPr>
    </xdr:pic>
    <xdr:clientData/>
  </xdr:twoCellAnchor>
  <xdr:twoCellAnchor editAs="oneCell">
    <xdr:from>
      <xdr:col>3</xdr:col>
      <xdr:colOff>609600</xdr:colOff>
      <xdr:row>81</xdr:row>
      <xdr:rowOff>0</xdr:rowOff>
    </xdr:from>
    <xdr:to>
      <xdr:col>3</xdr:col>
      <xdr:colOff>721360</xdr:colOff>
      <xdr:row>81</xdr:row>
      <xdr:rowOff>222885</xdr:rowOff>
    </xdr:to>
    <xdr:pic>
      <xdr:nvPicPr>
        <xdr:cNvPr id="80" name="Text_Box_6"/>
        <xdr:cNvPicPr/>
      </xdr:nvPicPr>
      <xdr:blipFill>
        <a:blip r:embed="rId1"/>
        <a:stretch>
          <a:fillRect/>
        </a:stretch>
      </xdr:blipFill>
      <xdr:spPr>
        <a:xfrm>
          <a:off x="2806065" y="4867910"/>
          <a:ext cx="111760" cy="222885"/>
        </a:xfrm>
        <a:prstGeom prst="rect">
          <a:avLst/>
        </a:prstGeom>
        <a:noFill/>
        <a:ln w="9525">
          <a:noFill/>
        </a:ln>
      </xdr:spPr>
    </xdr:pic>
    <xdr:clientData/>
  </xdr:twoCellAnchor>
  <xdr:twoCellAnchor editAs="oneCell">
    <xdr:from>
      <xdr:col>3</xdr:col>
      <xdr:colOff>609600</xdr:colOff>
      <xdr:row>81</xdr:row>
      <xdr:rowOff>0</xdr:rowOff>
    </xdr:from>
    <xdr:to>
      <xdr:col>3</xdr:col>
      <xdr:colOff>764540</xdr:colOff>
      <xdr:row>81</xdr:row>
      <xdr:rowOff>222885</xdr:rowOff>
    </xdr:to>
    <xdr:pic>
      <xdr:nvPicPr>
        <xdr:cNvPr id="81" name="Text_Box_6"/>
        <xdr:cNvPicPr/>
      </xdr:nvPicPr>
      <xdr:blipFill>
        <a:blip r:embed="rId1"/>
        <a:stretch>
          <a:fillRect/>
        </a:stretch>
      </xdr:blipFill>
      <xdr:spPr>
        <a:xfrm>
          <a:off x="2806065" y="4867910"/>
          <a:ext cx="154940" cy="222885"/>
        </a:xfrm>
        <a:prstGeom prst="rect">
          <a:avLst/>
        </a:prstGeom>
        <a:noFill/>
        <a:ln w="9525">
          <a:noFill/>
        </a:ln>
      </xdr:spPr>
    </xdr:pic>
    <xdr:clientData/>
  </xdr:twoCellAnchor>
  <xdr:twoCellAnchor editAs="oneCell">
    <xdr:from>
      <xdr:col>3</xdr:col>
      <xdr:colOff>609600</xdr:colOff>
      <xdr:row>81</xdr:row>
      <xdr:rowOff>0</xdr:rowOff>
    </xdr:from>
    <xdr:to>
      <xdr:col>3</xdr:col>
      <xdr:colOff>771525</xdr:colOff>
      <xdr:row>81</xdr:row>
      <xdr:rowOff>222885</xdr:rowOff>
    </xdr:to>
    <xdr:pic>
      <xdr:nvPicPr>
        <xdr:cNvPr id="82" name="Text_Box_6"/>
        <xdr:cNvPicPr/>
      </xdr:nvPicPr>
      <xdr:blipFill>
        <a:blip r:embed="rId1"/>
        <a:stretch>
          <a:fillRect/>
        </a:stretch>
      </xdr:blipFill>
      <xdr:spPr>
        <a:xfrm>
          <a:off x="2806065" y="4867910"/>
          <a:ext cx="161925" cy="222885"/>
        </a:xfrm>
        <a:prstGeom prst="rect">
          <a:avLst/>
        </a:prstGeom>
        <a:noFill/>
        <a:ln w="9525">
          <a:noFill/>
        </a:ln>
      </xdr:spPr>
    </xdr:pic>
    <xdr:clientData/>
  </xdr:twoCellAnchor>
  <xdr:twoCellAnchor editAs="oneCell">
    <xdr:from>
      <xdr:col>3</xdr:col>
      <xdr:colOff>609600</xdr:colOff>
      <xdr:row>81</xdr:row>
      <xdr:rowOff>0</xdr:rowOff>
    </xdr:from>
    <xdr:to>
      <xdr:col>3</xdr:col>
      <xdr:colOff>779145</xdr:colOff>
      <xdr:row>81</xdr:row>
      <xdr:rowOff>222885</xdr:rowOff>
    </xdr:to>
    <xdr:pic>
      <xdr:nvPicPr>
        <xdr:cNvPr id="83" name="Text_Box_6"/>
        <xdr:cNvPicPr/>
      </xdr:nvPicPr>
      <xdr:blipFill>
        <a:blip r:embed="rId1"/>
        <a:stretch>
          <a:fillRect/>
        </a:stretch>
      </xdr:blipFill>
      <xdr:spPr>
        <a:xfrm>
          <a:off x="2806065" y="4867910"/>
          <a:ext cx="169545" cy="222885"/>
        </a:xfrm>
        <a:prstGeom prst="rect">
          <a:avLst/>
        </a:prstGeom>
        <a:noFill/>
        <a:ln w="9525">
          <a:noFill/>
        </a:ln>
      </xdr:spPr>
    </xdr:pic>
    <xdr:clientData/>
  </xdr:twoCellAnchor>
  <xdr:twoCellAnchor editAs="oneCell">
    <xdr:from>
      <xdr:col>3</xdr:col>
      <xdr:colOff>500380</xdr:colOff>
      <xdr:row>81</xdr:row>
      <xdr:rowOff>0</xdr:rowOff>
    </xdr:from>
    <xdr:to>
      <xdr:col>3</xdr:col>
      <xdr:colOff>721360</xdr:colOff>
      <xdr:row>81</xdr:row>
      <xdr:rowOff>162560</xdr:rowOff>
    </xdr:to>
    <xdr:pic>
      <xdr:nvPicPr>
        <xdr:cNvPr id="84" name="图片 3335"/>
        <xdr:cNvPicPr>
          <a:picLocks noChangeAspect="1"/>
        </xdr:cNvPicPr>
      </xdr:nvPicPr>
      <xdr:blipFill>
        <a:blip r:embed="rId2"/>
        <a:stretch>
          <a:fillRect/>
        </a:stretch>
      </xdr:blipFill>
      <xdr:spPr>
        <a:xfrm>
          <a:off x="2696845" y="4867910"/>
          <a:ext cx="220980" cy="162560"/>
        </a:xfrm>
        <a:prstGeom prst="rect">
          <a:avLst/>
        </a:prstGeom>
        <a:noFill/>
        <a:ln w="9525">
          <a:noFill/>
        </a:ln>
      </xdr:spPr>
    </xdr:pic>
    <xdr:clientData/>
  </xdr:twoCellAnchor>
  <xdr:twoCellAnchor editAs="oneCell">
    <xdr:from>
      <xdr:col>3</xdr:col>
      <xdr:colOff>500380</xdr:colOff>
      <xdr:row>81</xdr:row>
      <xdr:rowOff>0</xdr:rowOff>
    </xdr:from>
    <xdr:to>
      <xdr:col>3</xdr:col>
      <xdr:colOff>721360</xdr:colOff>
      <xdr:row>81</xdr:row>
      <xdr:rowOff>182880</xdr:rowOff>
    </xdr:to>
    <xdr:pic>
      <xdr:nvPicPr>
        <xdr:cNvPr id="85" name="图片 3335"/>
        <xdr:cNvPicPr>
          <a:picLocks noChangeAspect="1"/>
        </xdr:cNvPicPr>
      </xdr:nvPicPr>
      <xdr:blipFill>
        <a:blip r:embed="rId2"/>
        <a:stretch>
          <a:fillRect/>
        </a:stretch>
      </xdr:blipFill>
      <xdr:spPr>
        <a:xfrm>
          <a:off x="2696845" y="4867910"/>
          <a:ext cx="220980" cy="182880"/>
        </a:xfrm>
        <a:prstGeom prst="rect">
          <a:avLst/>
        </a:prstGeom>
        <a:noFill/>
        <a:ln w="9525">
          <a:noFill/>
        </a:ln>
      </xdr:spPr>
    </xdr:pic>
    <xdr:clientData/>
  </xdr:twoCellAnchor>
  <xdr:twoCellAnchor editAs="oneCell">
    <xdr:from>
      <xdr:col>3</xdr:col>
      <xdr:colOff>609600</xdr:colOff>
      <xdr:row>81</xdr:row>
      <xdr:rowOff>0</xdr:rowOff>
    </xdr:from>
    <xdr:to>
      <xdr:col>3</xdr:col>
      <xdr:colOff>793115</xdr:colOff>
      <xdr:row>81</xdr:row>
      <xdr:rowOff>222885</xdr:rowOff>
    </xdr:to>
    <xdr:pic>
      <xdr:nvPicPr>
        <xdr:cNvPr id="86" name="Text_Box_6"/>
        <xdr:cNvPicPr/>
      </xdr:nvPicPr>
      <xdr:blipFill>
        <a:blip r:embed="rId1"/>
        <a:stretch>
          <a:fillRect/>
        </a:stretch>
      </xdr:blipFill>
      <xdr:spPr>
        <a:xfrm>
          <a:off x="2806065" y="4867910"/>
          <a:ext cx="183515" cy="222885"/>
        </a:xfrm>
        <a:prstGeom prst="rect">
          <a:avLst/>
        </a:prstGeom>
        <a:noFill/>
        <a:ln w="9525">
          <a:noFill/>
        </a:ln>
      </xdr:spPr>
    </xdr:pic>
    <xdr:clientData/>
  </xdr:twoCellAnchor>
  <xdr:twoCellAnchor editAs="oneCell">
    <xdr:from>
      <xdr:col>3</xdr:col>
      <xdr:colOff>500380</xdr:colOff>
      <xdr:row>81</xdr:row>
      <xdr:rowOff>0</xdr:rowOff>
    </xdr:from>
    <xdr:to>
      <xdr:col>3</xdr:col>
      <xdr:colOff>778510</xdr:colOff>
      <xdr:row>81</xdr:row>
      <xdr:rowOff>182880</xdr:rowOff>
    </xdr:to>
    <xdr:pic>
      <xdr:nvPicPr>
        <xdr:cNvPr id="87" name="图片 3335"/>
        <xdr:cNvPicPr>
          <a:picLocks noChangeAspect="1"/>
        </xdr:cNvPicPr>
      </xdr:nvPicPr>
      <xdr:blipFill>
        <a:blip r:embed="rId2"/>
        <a:stretch>
          <a:fillRect/>
        </a:stretch>
      </xdr:blipFill>
      <xdr:spPr>
        <a:xfrm>
          <a:off x="2696845" y="4867910"/>
          <a:ext cx="278130" cy="182880"/>
        </a:xfrm>
        <a:prstGeom prst="rect">
          <a:avLst/>
        </a:prstGeom>
        <a:noFill/>
        <a:ln w="9525">
          <a:noFill/>
        </a:ln>
      </xdr:spPr>
    </xdr:pic>
    <xdr:clientData/>
  </xdr:twoCellAnchor>
  <xdr:twoCellAnchor editAs="oneCell">
    <xdr:from>
      <xdr:col>3</xdr:col>
      <xdr:colOff>609600</xdr:colOff>
      <xdr:row>81</xdr:row>
      <xdr:rowOff>0</xdr:rowOff>
    </xdr:from>
    <xdr:to>
      <xdr:col>3</xdr:col>
      <xdr:colOff>721995</xdr:colOff>
      <xdr:row>81</xdr:row>
      <xdr:rowOff>222885</xdr:rowOff>
    </xdr:to>
    <xdr:pic>
      <xdr:nvPicPr>
        <xdr:cNvPr id="88" name="Text_Box_6"/>
        <xdr:cNvPicPr/>
      </xdr:nvPicPr>
      <xdr:blipFill>
        <a:blip r:embed="rId1"/>
        <a:stretch>
          <a:fillRect/>
        </a:stretch>
      </xdr:blipFill>
      <xdr:spPr>
        <a:xfrm>
          <a:off x="2806065" y="4867910"/>
          <a:ext cx="112395" cy="222885"/>
        </a:xfrm>
        <a:prstGeom prst="rect">
          <a:avLst/>
        </a:prstGeom>
        <a:noFill/>
        <a:ln w="9525">
          <a:noFill/>
        </a:ln>
      </xdr:spPr>
    </xdr:pic>
    <xdr:clientData/>
  </xdr:twoCellAnchor>
  <xdr:twoCellAnchor editAs="oneCell">
    <xdr:from>
      <xdr:col>3</xdr:col>
      <xdr:colOff>609600</xdr:colOff>
      <xdr:row>81</xdr:row>
      <xdr:rowOff>0</xdr:rowOff>
    </xdr:from>
    <xdr:to>
      <xdr:col>3</xdr:col>
      <xdr:colOff>781050</xdr:colOff>
      <xdr:row>81</xdr:row>
      <xdr:rowOff>222885</xdr:rowOff>
    </xdr:to>
    <xdr:pic>
      <xdr:nvPicPr>
        <xdr:cNvPr id="89" name="Text_Box_6"/>
        <xdr:cNvPicPr/>
      </xdr:nvPicPr>
      <xdr:blipFill>
        <a:blip r:embed="rId1"/>
        <a:stretch>
          <a:fillRect/>
        </a:stretch>
      </xdr:blipFill>
      <xdr:spPr>
        <a:xfrm>
          <a:off x="2806065" y="4867910"/>
          <a:ext cx="171450" cy="222885"/>
        </a:xfrm>
        <a:prstGeom prst="rect">
          <a:avLst/>
        </a:prstGeom>
        <a:noFill/>
        <a:ln w="9525">
          <a:noFill/>
        </a:ln>
      </xdr:spPr>
    </xdr:pic>
    <xdr:clientData/>
  </xdr:twoCellAnchor>
  <xdr:twoCellAnchor editAs="oneCell">
    <xdr:from>
      <xdr:col>3</xdr:col>
      <xdr:colOff>609600</xdr:colOff>
      <xdr:row>81</xdr:row>
      <xdr:rowOff>0</xdr:rowOff>
    </xdr:from>
    <xdr:to>
      <xdr:col>3</xdr:col>
      <xdr:colOff>775970</xdr:colOff>
      <xdr:row>81</xdr:row>
      <xdr:rowOff>222885</xdr:rowOff>
    </xdr:to>
    <xdr:pic>
      <xdr:nvPicPr>
        <xdr:cNvPr id="90" name="Text_Box_6"/>
        <xdr:cNvPicPr/>
      </xdr:nvPicPr>
      <xdr:blipFill>
        <a:blip r:embed="rId1"/>
        <a:stretch>
          <a:fillRect/>
        </a:stretch>
      </xdr:blipFill>
      <xdr:spPr>
        <a:xfrm>
          <a:off x="2806065" y="4867910"/>
          <a:ext cx="166370" cy="222885"/>
        </a:xfrm>
        <a:prstGeom prst="rect">
          <a:avLst/>
        </a:prstGeom>
        <a:noFill/>
        <a:ln w="9525">
          <a:noFill/>
        </a:ln>
      </xdr:spPr>
    </xdr:pic>
    <xdr:clientData/>
  </xdr:twoCellAnchor>
  <xdr:twoCellAnchor editAs="oneCell">
    <xdr:from>
      <xdr:col>3</xdr:col>
      <xdr:colOff>609600</xdr:colOff>
      <xdr:row>81</xdr:row>
      <xdr:rowOff>0</xdr:rowOff>
    </xdr:from>
    <xdr:to>
      <xdr:col>3</xdr:col>
      <xdr:colOff>781685</xdr:colOff>
      <xdr:row>81</xdr:row>
      <xdr:rowOff>222885</xdr:rowOff>
    </xdr:to>
    <xdr:pic>
      <xdr:nvPicPr>
        <xdr:cNvPr id="91" name="Text_Box_6"/>
        <xdr:cNvPicPr/>
      </xdr:nvPicPr>
      <xdr:blipFill>
        <a:blip r:embed="rId1"/>
        <a:stretch>
          <a:fillRect/>
        </a:stretch>
      </xdr:blipFill>
      <xdr:spPr>
        <a:xfrm>
          <a:off x="2806065" y="4867910"/>
          <a:ext cx="172085" cy="222885"/>
        </a:xfrm>
        <a:prstGeom prst="rect">
          <a:avLst/>
        </a:prstGeom>
        <a:noFill/>
        <a:ln w="9525">
          <a:noFill/>
        </a:ln>
      </xdr:spPr>
    </xdr:pic>
    <xdr:clientData/>
  </xdr:twoCellAnchor>
  <xdr:twoCellAnchor editAs="oneCell">
    <xdr:from>
      <xdr:col>3</xdr:col>
      <xdr:colOff>609600</xdr:colOff>
      <xdr:row>81</xdr:row>
      <xdr:rowOff>0</xdr:rowOff>
    </xdr:from>
    <xdr:to>
      <xdr:col>3</xdr:col>
      <xdr:colOff>775335</xdr:colOff>
      <xdr:row>81</xdr:row>
      <xdr:rowOff>222885</xdr:rowOff>
    </xdr:to>
    <xdr:pic>
      <xdr:nvPicPr>
        <xdr:cNvPr id="92" name="Text_Box_6"/>
        <xdr:cNvPicPr/>
      </xdr:nvPicPr>
      <xdr:blipFill>
        <a:blip r:embed="rId1"/>
        <a:stretch>
          <a:fillRect/>
        </a:stretch>
      </xdr:blipFill>
      <xdr:spPr>
        <a:xfrm>
          <a:off x="2806065" y="4867910"/>
          <a:ext cx="165735" cy="222885"/>
        </a:xfrm>
        <a:prstGeom prst="rect">
          <a:avLst/>
        </a:prstGeom>
        <a:noFill/>
        <a:ln w="9525">
          <a:noFill/>
        </a:ln>
      </xdr:spPr>
    </xdr:pic>
    <xdr:clientData/>
  </xdr:twoCellAnchor>
  <xdr:twoCellAnchor editAs="oneCell">
    <xdr:from>
      <xdr:col>3</xdr:col>
      <xdr:colOff>609600</xdr:colOff>
      <xdr:row>81</xdr:row>
      <xdr:rowOff>0</xdr:rowOff>
    </xdr:from>
    <xdr:to>
      <xdr:col>3</xdr:col>
      <xdr:colOff>774700</xdr:colOff>
      <xdr:row>81</xdr:row>
      <xdr:rowOff>222885</xdr:rowOff>
    </xdr:to>
    <xdr:pic>
      <xdr:nvPicPr>
        <xdr:cNvPr id="93" name="Text_Box_6"/>
        <xdr:cNvPicPr/>
      </xdr:nvPicPr>
      <xdr:blipFill>
        <a:blip r:embed="rId1"/>
        <a:stretch>
          <a:fillRect/>
        </a:stretch>
      </xdr:blipFill>
      <xdr:spPr>
        <a:xfrm>
          <a:off x="2806065" y="4867910"/>
          <a:ext cx="165100" cy="222885"/>
        </a:xfrm>
        <a:prstGeom prst="rect">
          <a:avLst/>
        </a:prstGeom>
        <a:noFill/>
        <a:ln w="9525">
          <a:noFill/>
        </a:ln>
      </xdr:spPr>
    </xdr:pic>
    <xdr:clientData/>
  </xdr:twoCellAnchor>
  <xdr:twoCellAnchor editAs="oneCell">
    <xdr:from>
      <xdr:col>3</xdr:col>
      <xdr:colOff>609600</xdr:colOff>
      <xdr:row>81</xdr:row>
      <xdr:rowOff>0</xdr:rowOff>
    </xdr:from>
    <xdr:to>
      <xdr:col>3</xdr:col>
      <xdr:colOff>770255</xdr:colOff>
      <xdr:row>81</xdr:row>
      <xdr:rowOff>222885</xdr:rowOff>
    </xdr:to>
    <xdr:pic>
      <xdr:nvPicPr>
        <xdr:cNvPr id="94" name="Text_Box_6"/>
        <xdr:cNvPicPr/>
      </xdr:nvPicPr>
      <xdr:blipFill>
        <a:blip r:embed="rId1"/>
        <a:stretch>
          <a:fillRect/>
        </a:stretch>
      </xdr:blipFill>
      <xdr:spPr>
        <a:xfrm>
          <a:off x="2806065" y="4867910"/>
          <a:ext cx="160655" cy="222885"/>
        </a:xfrm>
        <a:prstGeom prst="rect">
          <a:avLst/>
        </a:prstGeom>
        <a:noFill/>
        <a:ln w="9525">
          <a:noFill/>
        </a:ln>
      </xdr:spPr>
    </xdr:pic>
    <xdr:clientData/>
  </xdr:twoCellAnchor>
  <xdr:twoCellAnchor editAs="oneCell">
    <xdr:from>
      <xdr:col>3</xdr:col>
      <xdr:colOff>609600</xdr:colOff>
      <xdr:row>81</xdr:row>
      <xdr:rowOff>0</xdr:rowOff>
    </xdr:from>
    <xdr:to>
      <xdr:col>3</xdr:col>
      <xdr:colOff>723265</xdr:colOff>
      <xdr:row>81</xdr:row>
      <xdr:rowOff>222885</xdr:rowOff>
    </xdr:to>
    <xdr:pic>
      <xdr:nvPicPr>
        <xdr:cNvPr id="95" name="Text_Box_6"/>
        <xdr:cNvPicPr/>
      </xdr:nvPicPr>
      <xdr:blipFill>
        <a:blip r:embed="rId1"/>
        <a:stretch>
          <a:fillRect/>
        </a:stretch>
      </xdr:blipFill>
      <xdr:spPr>
        <a:xfrm>
          <a:off x="2806065" y="4867910"/>
          <a:ext cx="113665" cy="222885"/>
        </a:xfrm>
        <a:prstGeom prst="rect">
          <a:avLst/>
        </a:prstGeom>
        <a:noFill/>
        <a:ln w="9525">
          <a:noFill/>
        </a:ln>
      </xdr:spPr>
    </xdr:pic>
    <xdr:clientData/>
  </xdr:twoCellAnchor>
  <xdr:twoCellAnchor editAs="oneCell">
    <xdr:from>
      <xdr:col>3</xdr:col>
      <xdr:colOff>609600</xdr:colOff>
      <xdr:row>81</xdr:row>
      <xdr:rowOff>0</xdr:rowOff>
    </xdr:from>
    <xdr:to>
      <xdr:col>3</xdr:col>
      <xdr:colOff>704215</xdr:colOff>
      <xdr:row>81</xdr:row>
      <xdr:rowOff>222885</xdr:rowOff>
    </xdr:to>
    <xdr:pic>
      <xdr:nvPicPr>
        <xdr:cNvPr id="96" name="Text_Box_6"/>
        <xdr:cNvPicPr/>
      </xdr:nvPicPr>
      <xdr:blipFill>
        <a:blip r:embed="rId1"/>
        <a:stretch>
          <a:fillRect/>
        </a:stretch>
      </xdr:blipFill>
      <xdr:spPr>
        <a:xfrm>
          <a:off x="2806065" y="4867910"/>
          <a:ext cx="94615" cy="222885"/>
        </a:xfrm>
        <a:prstGeom prst="rect">
          <a:avLst/>
        </a:prstGeom>
        <a:noFill/>
        <a:ln w="9525">
          <a:noFill/>
        </a:ln>
      </xdr:spPr>
    </xdr:pic>
    <xdr:clientData/>
  </xdr:twoCellAnchor>
  <xdr:twoCellAnchor editAs="oneCell">
    <xdr:from>
      <xdr:col>3</xdr:col>
      <xdr:colOff>609600</xdr:colOff>
      <xdr:row>81</xdr:row>
      <xdr:rowOff>0</xdr:rowOff>
    </xdr:from>
    <xdr:to>
      <xdr:col>3</xdr:col>
      <xdr:colOff>716915</xdr:colOff>
      <xdr:row>81</xdr:row>
      <xdr:rowOff>222885</xdr:rowOff>
    </xdr:to>
    <xdr:pic>
      <xdr:nvPicPr>
        <xdr:cNvPr id="97" name="Text_Box_6"/>
        <xdr:cNvPicPr/>
      </xdr:nvPicPr>
      <xdr:blipFill>
        <a:blip r:embed="rId1"/>
        <a:stretch>
          <a:fillRect/>
        </a:stretch>
      </xdr:blipFill>
      <xdr:spPr>
        <a:xfrm>
          <a:off x="2806065" y="4867910"/>
          <a:ext cx="107315" cy="222885"/>
        </a:xfrm>
        <a:prstGeom prst="rect">
          <a:avLst/>
        </a:prstGeom>
        <a:noFill/>
        <a:ln w="9525">
          <a:noFill/>
        </a:ln>
      </xdr:spPr>
    </xdr:pic>
    <xdr:clientData/>
  </xdr:twoCellAnchor>
  <xdr:twoCellAnchor editAs="oneCell">
    <xdr:from>
      <xdr:col>3</xdr:col>
      <xdr:colOff>609600</xdr:colOff>
      <xdr:row>81</xdr:row>
      <xdr:rowOff>0</xdr:rowOff>
    </xdr:from>
    <xdr:to>
      <xdr:col>3</xdr:col>
      <xdr:colOff>722630</xdr:colOff>
      <xdr:row>81</xdr:row>
      <xdr:rowOff>222885</xdr:rowOff>
    </xdr:to>
    <xdr:pic>
      <xdr:nvPicPr>
        <xdr:cNvPr id="98" name="Text_Box_6"/>
        <xdr:cNvPicPr/>
      </xdr:nvPicPr>
      <xdr:blipFill>
        <a:blip r:embed="rId1"/>
        <a:stretch>
          <a:fillRect/>
        </a:stretch>
      </xdr:blipFill>
      <xdr:spPr>
        <a:xfrm>
          <a:off x="2806065" y="4867910"/>
          <a:ext cx="113030" cy="222885"/>
        </a:xfrm>
        <a:prstGeom prst="rect">
          <a:avLst/>
        </a:prstGeom>
        <a:noFill/>
        <a:ln w="9525">
          <a:noFill/>
        </a:ln>
      </xdr:spPr>
    </xdr:pic>
    <xdr:clientData/>
  </xdr:twoCellAnchor>
  <xdr:twoCellAnchor editAs="oneCell">
    <xdr:from>
      <xdr:col>3</xdr:col>
      <xdr:colOff>609600</xdr:colOff>
      <xdr:row>81</xdr:row>
      <xdr:rowOff>0</xdr:rowOff>
    </xdr:from>
    <xdr:to>
      <xdr:col>3</xdr:col>
      <xdr:colOff>702945</xdr:colOff>
      <xdr:row>81</xdr:row>
      <xdr:rowOff>222885</xdr:rowOff>
    </xdr:to>
    <xdr:pic>
      <xdr:nvPicPr>
        <xdr:cNvPr id="99" name="Text_Box_6"/>
        <xdr:cNvPicPr/>
      </xdr:nvPicPr>
      <xdr:blipFill>
        <a:blip r:embed="rId1"/>
        <a:stretch>
          <a:fillRect/>
        </a:stretch>
      </xdr:blipFill>
      <xdr:spPr>
        <a:xfrm>
          <a:off x="2806065" y="4867910"/>
          <a:ext cx="93345" cy="222885"/>
        </a:xfrm>
        <a:prstGeom prst="rect">
          <a:avLst/>
        </a:prstGeom>
        <a:noFill/>
        <a:ln w="9525">
          <a:noFill/>
        </a:ln>
      </xdr:spPr>
    </xdr:pic>
    <xdr:clientData/>
  </xdr:twoCellAnchor>
  <xdr:twoCellAnchor editAs="oneCell">
    <xdr:from>
      <xdr:col>3</xdr:col>
      <xdr:colOff>609600</xdr:colOff>
      <xdr:row>81</xdr:row>
      <xdr:rowOff>0</xdr:rowOff>
    </xdr:from>
    <xdr:to>
      <xdr:col>3</xdr:col>
      <xdr:colOff>716280</xdr:colOff>
      <xdr:row>81</xdr:row>
      <xdr:rowOff>222885</xdr:rowOff>
    </xdr:to>
    <xdr:pic>
      <xdr:nvPicPr>
        <xdr:cNvPr id="100" name="Text_Box_6"/>
        <xdr:cNvPicPr/>
      </xdr:nvPicPr>
      <xdr:blipFill>
        <a:blip r:embed="rId1"/>
        <a:stretch>
          <a:fillRect/>
        </a:stretch>
      </xdr:blipFill>
      <xdr:spPr>
        <a:xfrm>
          <a:off x="2806065" y="4867910"/>
          <a:ext cx="106680" cy="222885"/>
        </a:xfrm>
        <a:prstGeom prst="rect">
          <a:avLst/>
        </a:prstGeom>
        <a:noFill/>
        <a:ln w="9525">
          <a:noFill/>
        </a:ln>
      </xdr:spPr>
    </xdr:pic>
    <xdr:clientData/>
  </xdr:twoCellAnchor>
  <xdr:twoCellAnchor editAs="oneCell">
    <xdr:from>
      <xdr:col>3</xdr:col>
      <xdr:colOff>609600</xdr:colOff>
      <xdr:row>81</xdr:row>
      <xdr:rowOff>0</xdr:rowOff>
    </xdr:from>
    <xdr:to>
      <xdr:col>3</xdr:col>
      <xdr:colOff>772160</xdr:colOff>
      <xdr:row>81</xdr:row>
      <xdr:rowOff>243205</xdr:rowOff>
    </xdr:to>
    <xdr:pic>
      <xdr:nvPicPr>
        <xdr:cNvPr id="101" name="Text_Box_6"/>
        <xdr:cNvPicPr/>
      </xdr:nvPicPr>
      <xdr:blipFill>
        <a:blip r:embed="rId1"/>
        <a:stretch>
          <a:fillRect/>
        </a:stretch>
      </xdr:blipFill>
      <xdr:spPr>
        <a:xfrm>
          <a:off x="2806065" y="4867910"/>
          <a:ext cx="162560" cy="243205"/>
        </a:xfrm>
        <a:prstGeom prst="rect">
          <a:avLst/>
        </a:prstGeom>
        <a:noFill/>
        <a:ln w="9525">
          <a:noFill/>
        </a:ln>
      </xdr:spPr>
    </xdr:pic>
    <xdr:clientData/>
  </xdr:twoCellAnchor>
  <xdr:twoCellAnchor editAs="oneCell">
    <xdr:from>
      <xdr:col>3</xdr:col>
      <xdr:colOff>609600</xdr:colOff>
      <xdr:row>81</xdr:row>
      <xdr:rowOff>0</xdr:rowOff>
    </xdr:from>
    <xdr:to>
      <xdr:col>3</xdr:col>
      <xdr:colOff>848360</xdr:colOff>
      <xdr:row>81</xdr:row>
      <xdr:rowOff>222885</xdr:rowOff>
    </xdr:to>
    <xdr:pic>
      <xdr:nvPicPr>
        <xdr:cNvPr id="102" name="Text_Box_6"/>
        <xdr:cNvPicPr/>
      </xdr:nvPicPr>
      <xdr:blipFill>
        <a:blip r:embed="rId1"/>
        <a:stretch>
          <a:fillRect/>
        </a:stretch>
      </xdr:blipFill>
      <xdr:spPr>
        <a:xfrm>
          <a:off x="2806065" y="4867910"/>
          <a:ext cx="238760" cy="222885"/>
        </a:xfrm>
        <a:prstGeom prst="rect">
          <a:avLst/>
        </a:prstGeom>
        <a:noFill/>
        <a:ln w="9525">
          <a:noFill/>
        </a:ln>
      </xdr:spPr>
    </xdr:pic>
    <xdr:clientData/>
  </xdr:twoCellAnchor>
  <xdr:twoCellAnchor editAs="oneCell">
    <xdr:from>
      <xdr:col>4</xdr:col>
      <xdr:colOff>0</xdr:colOff>
      <xdr:row>81</xdr:row>
      <xdr:rowOff>0</xdr:rowOff>
    </xdr:from>
    <xdr:to>
      <xdr:col>4</xdr:col>
      <xdr:colOff>71755</xdr:colOff>
      <xdr:row>81</xdr:row>
      <xdr:rowOff>222885</xdr:rowOff>
    </xdr:to>
    <xdr:pic>
      <xdr:nvPicPr>
        <xdr:cNvPr id="103" name="Text_Box_6"/>
        <xdr:cNvPicPr/>
      </xdr:nvPicPr>
      <xdr:blipFill>
        <a:blip r:embed="rId1"/>
        <a:stretch>
          <a:fillRect/>
        </a:stretch>
      </xdr:blipFill>
      <xdr:spPr>
        <a:xfrm>
          <a:off x="3061335" y="4867910"/>
          <a:ext cx="71755" cy="222885"/>
        </a:xfrm>
        <a:prstGeom prst="rect">
          <a:avLst/>
        </a:prstGeom>
        <a:noFill/>
        <a:ln w="9525">
          <a:noFill/>
        </a:ln>
      </xdr:spPr>
    </xdr:pic>
    <xdr:clientData/>
  </xdr:twoCellAnchor>
  <xdr:twoCellAnchor editAs="oneCell">
    <xdr:from>
      <xdr:col>4</xdr:col>
      <xdr:colOff>0</xdr:colOff>
      <xdr:row>81</xdr:row>
      <xdr:rowOff>0</xdr:rowOff>
    </xdr:from>
    <xdr:to>
      <xdr:col>4</xdr:col>
      <xdr:colOff>71755</xdr:colOff>
      <xdr:row>81</xdr:row>
      <xdr:rowOff>283845</xdr:rowOff>
    </xdr:to>
    <xdr:pic>
      <xdr:nvPicPr>
        <xdr:cNvPr id="104" name="Text_Box_5"/>
        <xdr:cNvPicPr/>
      </xdr:nvPicPr>
      <xdr:blipFill>
        <a:blip r:embed="rId1"/>
        <a:stretch>
          <a:fillRect/>
        </a:stretch>
      </xdr:blipFill>
      <xdr:spPr>
        <a:xfrm>
          <a:off x="3061335" y="4867910"/>
          <a:ext cx="71755" cy="283845"/>
        </a:xfrm>
        <a:prstGeom prst="rect">
          <a:avLst/>
        </a:prstGeom>
        <a:noFill/>
        <a:ln w="9525">
          <a:noFill/>
        </a:ln>
      </xdr:spPr>
    </xdr:pic>
    <xdr:clientData/>
  </xdr:twoCellAnchor>
  <xdr:twoCellAnchor editAs="oneCell">
    <xdr:from>
      <xdr:col>4</xdr:col>
      <xdr:colOff>0</xdr:colOff>
      <xdr:row>81</xdr:row>
      <xdr:rowOff>0</xdr:rowOff>
    </xdr:from>
    <xdr:to>
      <xdr:col>4</xdr:col>
      <xdr:colOff>71755</xdr:colOff>
      <xdr:row>81</xdr:row>
      <xdr:rowOff>243205</xdr:rowOff>
    </xdr:to>
    <xdr:pic>
      <xdr:nvPicPr>
        <xdr:cNvPr id="105" name="Text_Box_6"/>
        <xdr:cNvPicPr/>
      </xdr:nvPicPr>
      <xdr:blipFill>
        <a:blip r:embed="rId1"/>
        <a:stretch>
          <a:fillRect/>
        </a:stretch>
      </xdr:blipFill>
      <xdr:spPr>
        <a:xfrm>
          <a:off x="3061335" y="4867910"/>
          <a:ext cx="71755" cy="243205"/>
        </a:xfrm>
        <a:prstGeom prst="rect">
          <a:avLst/>
        </a:prstGeom>
        <a:noFill/>
        <a:ln w="9525">
          <a:noFill/>
        </a:ln>
      </xdr:spPr>
    </xdr:pic>
    <xdr:clientData/>
  </xdr:twoCellAnchor>
  <xdr:twoCellAnchor editAs="oneCell">
    <xdr:from>
      <xdr:col>4</xdr:col>
      <xdr:colOff>0</xdr:colOff>
      <xdr:row>81</xdr:row>
      <xdr:rowOff>0</xdr:rowOff>
    </xdr:from>
    <xdr:to>
      <xdr:col>4</xdr:col>
      <xdr:colOff>78105</xdr:colOff>
      <xdr:row>81</xdr:row>
      <xdr:rowOff>222885</xdr:rowOff>
    </xdr:to>
    <xdr:pic>
      <xdr:nvPicPr>
        <xdr:cNvPr id="106" name="Text_Box_6"/>
        <xdr:cNvPicPr/>
      </xdr:nvPicPr>
      <xdr:blipFill>
        <a:blip r:embed="rId1"/>
        <a:stretch>
          <a:fillRect/>
        </a:stretch>
      </xdr:blipFill>
      <xdr:spPr>
        <a:xfrm>
          <a:off x="3061335" y="4867910"/>
          <a:ext cx="78105" cy="222885"/>
        </a:xfrm>
        <a:prstGeom prst="rect">
          <a:avLst/>
        </a:prstGeom>
        <a:noFill/>
        <a:ln w="9525">
          <a:noFill/>
        </a:ln>
      </xdr:spPr>
    </xdr:pic>
    <xdr:clientData/>
  </xdr:twoCellAnchor>
  <xdr:twoCellAnchor editAs="oneCell">
    <xdr:from>
      <xdr:col>4</xdr:col>
      <xdr:colOff>0</xdr:colOff>
      <xdr:row>81</xdr:row>
      <xdr:rowOff>0</xdr:rowOff>
    </xdr:from>
    <xdr:to>
      <xdr:col>4</xdr:col>
      <xdr:colOff>78105</xdr:colOff>
      <xdr:row>81</xdr:row>
      <xdr:rowOff>283845</xdr:rowOff>
    </xdr:to>
    <xdr:pic>
      <xdr:nvPicPr>
        <xdr:cNvPr id="107" name="Text_Box_5"/>
        <xdr:cNvPicPr/>
      </xdr:nvPicPr>
      <xdr:blipFill>
        <a:blip r:embed="rId1"/>
        <a:stretch>
          <a:fillRect/>
        </a:stretch>
      </xdr:blipFill>
      <xdr:spPr>
        <a:xfrm>
          <a:off x="3061335" y="4867910"/>
          <a:ext cx="78105" cy="283845"/>
        </a:xfrm>
        <a:prstGeom prst="rect">
          <a:avLst/>
        </a:prstGeom>
        <a:noFill/>
        <a:ln w="9525">
          <a:noFill/>
        </a:ln>
      </xdr:spPr>
    </xdr:pic>
    <xdr:clientData/>
  </xdr:twoCellAnchor>
  <xdr:twoCellAnchor editAs="oneCell">
    <xdr:from>
      <xdr:col>4</xdr:col>
      <xdr:colOff>0</xdr:colOff>
      <xdr:row>81</xdr:row>
      <xdr:rowOff>0</xdr:rowOff>
    </xdr:from>
    <xdr:to>
      <xdr:col>4</xdr:col>
      <xdr:colOff>78105</xdr:colOff>
      <xdr:row>81</xdr:row>
      <xdr:rowOff>243205</xdr:rowOff>
    </xdr:to>
    <xdr:pic>
      <xdr:nvPicPr>
        <xdr:cNvPr id="108" name="Text_Box_6"/>
        <xdr:cNvPicPr/>
      </xdr:nvPicPr>
      <xdr:blipFill>
        <a:blip r:embed="rId1"/>
        <a:stretch>
          <a:fillRect/>
        </a:stretch>
      </xdr:blipFill>
      <xdr:spPr>
        <a:xfrm>
          <a:off x="3061335" y="4867910"/>
          <a:ext cx="78105" cy="243205"/>
        </a:xfrm>
        <a:prstGeom prst="rect">
          <a:avLst/>
        </a:prstGeom>
        <a:noFill/>
        <a:ln w="9525">
          <a:noFill/>
        </a:ln>
      </xdr:spPr>
    </xdr:pic>
    <xdr:clientData/>
  </xdr:twoCellAnchor>
  <xdr:twoCellAnchor editAs="oneCell">
    <xdr:from>
      <xdr:col>4</xdr:col>
      <xdr:colOff>0</xdr:colOff>
      <xdr:row>81</xdr:row>
      <xdr:rowOff>0</xdr:rowOff>
    </xdr:from>
    <xdr:to>
      <xdr:col>4</xdr:col>
      <xdr:colOff>71755</xdr:colOff>
      <xdr:row>81</xdr:row>
      <xdr:rowOff>263525</xdr:rowOff>
    </xdr:to>
    <xdr:pic>
      <xdr:nvPicPr>
        <xdr:cNvPr id="109" name="Text_Box_5"/>
        <xdr:cNvPicPr/>
      </xdr:nvPicPr>
      <xdr:blipFill>
        <a:blip r:embed="rId1"/>
        <a:stretch>
          <a:fillRect/>
        </a:stretch>
      </xdr:blipFill>
      <xdr:spPr>
        <a:xfrm>
          <a:off x="3061335" y="4867910"/>
          <a:ext cx="71755" cy="263525"/>
        </a:xfrm>
        <a:prstGeom prst="rect">
          <a:avLst/>
        </a:prstGeom>
        <a:noFill/>
        <a:ln w="9525">
          <a:noFill/>
        </a:ln>
      </xdr:spPr>
    </xdr:pic>
    <xdr:clientData/>
  </xdr:twoCellAnchor>
  <xdr:twoCellAnchor editAs="oneCell">
    <xdr:from>
      <xdr:col>4</xdr:col>
      <xdr:colOff>0</xdr:colOff>
      <xdr:row>81</xdr:row>
      <xdr:rowOff>0</xdr:rowOff>
    </xdr:from>
    <xdr:to>
      <xdr:col>4</xdr:col>
      <xdr:colOff>78105</xdr:colOff>
      <xdr:row>81</xdr:row>
      <xdr:rowOff>263525</xdr:rowOff>
    </xdr:to>
    <xdr:pic>
      <xdr:nvPicPr>
        <xdr:cNvPr id="110" name="Text_Box_5"/>
        <xdr:cNvPicPr/>
      </xdr:nvPicPr>
      <xdr:blipFill>
        <a:blip r:embed="rId1"/>
        <a:stretch>
          <a:fillRect/>
        </a:stretch>
      </xdr:blipFill>
      <xdr:spPr>
        <a:xfrm>
          <a:off x="3061335" y="4867910"/>
          <a:ext cx="78105" cy="263525"/>
        </a:xfrm>
        <a:prstGeom prst="rect">
          <a:avLst/>
        </a:prstGeom>
        <a:noFill/>
        <a:ln w="9525">
          <a:noFill/>
        </a:ln>
      </xdr:spPr>
    </xdr:pic>
    <xdr:clientData/>
  </xdr:twoCellAnchor>
  <xdr:twoCellAnchor editAs="oneCell">
    <xdr:from>
      <xdr:col>4</xdr:col>
      <xdr:colOff>0</xdr:colOff>
      <xdr:row>81</xdr:row>
      <xdr:rowOff>0</xdr:rowOff>
    </xdr:from>
    <xdr:to>
      <xdr:col>4</xdr:col>
      <xdr:colOff>84455</xdr:colOff>
      <xdr:row>81</xdr:row>
      <xdr:rowOff>222885</xdr:rowOff>
    </xdr:to>
    <xdr:pic>
      <xdr:nvPicPr>
        <xdr:cNvPr id="111" name="Text_Box_6"/>
        <xdr:cNvPicPr/>
      </xdr:nvPicPr>
      <xdr:blipFill>
        <a:blip r:embed="rId1"/>
        <a:stretch>
          <a:fillRect/>
        </a:stretch>
      </xdr:blipFill>
      <xdr:spPr>
        <a:xfrm>
          <a:off x="3061335" y="4867910"/>
          <a:ext cx="84455" cy="222885"/>
        </a:xfrm>
        <a:prstGeom prst="rect">
          <a:avLst/>
        </a:prstGeom>
        <a:noFill/>
        <a:ln w="9525">
          <a:noFill/>
        </a:ln>
      </xdr:spPr>
    </xdr:pic>
    <xdr:clientData/>
  </xdr:twoCellAnchor>
  <xdr:twoCellAnchor editAs="oneCell">
    <xdr:from>
      <xdr:col>4</xdr:col>
      <xdr:colOff>0</xdr:colOff>
      <xdr:row>81</xdr:row>
      <xdr:rowOff>0</xdr:rowOff>
    </xdr:from>
    <xdr:to>
      <xdr:col>4</xdr:col>
      <xdr:colOff>84455</xdr:colOff>
      <xdr:row>81</xdr:row>
      <xdr:rowOff>283845</xdr:rowOff>
    </xdr:to>
    <xdr:pic>
      <xdr:nvPicPr>
        <xdr:cNvPr id="112" name="Text_Box_5"/>
        <xdr:cNvPicPr/>
      </xdr:nvPicPr>
      <xdr:blipFill>
        <a:blip r:embed="rId1"/>
        <a:stretch>
          <a:fillRect/>
        </a:stretch>
      </xdr:blipFill>
      <xdr:spPr>
        <a:xfrm>
          <a:off x="3061335" y="4867910"/>
          <a:ext cx="84455" cy="283845"/>
        </a:xfrm>
        <a:prstGeom prst="rect">
          <a:avLst/>
        </a:prstGeom>
        <a:noFill/>
        <a:ln w="9525">
          <a:noFill/>
        </a:ln>
      </xdr:spPr>
    </xdr:pic>
    <xdr:clientData/>
  </xdr:twoCellAnchor>
  <xdr:twoCellAnchor editAs="oneCell">
    <xdr:from>
      <xdr:col>4</xdr:col>
      <xdr:colOff>0</xdr:colOff>
      <xdr:row>81</xdr:row>
      <xdr:rowOff>0</xdr:rowOff>
    </xdr:from>
    <xdr:to>
      <xdr:col>4</xdr:col>
      <xdr:colOff>84455</xdr:colOff>
      <xdr:row>81</xdr:row>
      <xdr:rowOff>243205</xdr:rowOff>
    </xdr:to>
    <xdr:pic>
      <xdr:nvPicPr>
        <xdr:cNvPr id="113" name="Text_Box_6"/>
        <xdr:cNvPicPr/>
      </xdr:nvPicPr>
      <xdr:blipFill>
        <a:blip r:embed="rId1"/>
        <a:stretch>
          <a:fillRect/>
        </a:stretch>
      </xdr:blipFill>
      <xdr:spPr>
        <a:xfrm>
          <a:off x="3061335" y="4867910"/>
          <a:ext cx="84455" cy="243205"/>
        </a:xfrm>
        <a:prstGeom prst="rect">
          <a:avLst/>
        </a:prstGeom>
        <a:noFill/>
        <a:ln w="9525">
          <a:noFill/>
        </a:ln>
      </xdr:spPr>
    </xdr:pic>
    <xdr:clientData/>
  </xdr:twoCellAnchor>
  <xdr:twoCellAnchor editAs="oneCell">
    <xdr:from>
      <xdr:col>4</xdr:col>
      <xdr:colOff>0</xdr:colOff>
      <xdr:row>81</xdr:row>
      <xdr:rowOff>0</xdr:rowOff>
    </xdr:from>
    <xdr:to>
      <xdr:col>4</xdr:col>
      <xdr:colOff>84455</xdr:colOff>
      <xdr:row>81</xdr:row>
      <xdr:rowOff>304165</xdr:rowOff>
    </xdr:to>
    <xdr:pic>
      <xdr:nvPicPr>
        <xdr:cNvPr id="114" name="Text_Box_5"/>
        <xdr:cNvPicPr/>
      </xdr:nvPicPr>
      <xdr:blipFill>
        <a:blip r:embed="rId1"/>
        <a:stretch>
          <a:fillRect/>
        </a:stretch>
      </xdr:blipFill>
      <xdr:spPr>
        <a:xfrm>
          <a:off x="3061335" y="4867910"/>
          <a:ext cx="84455" cy="304165"/>
        </a:xfrm>
        <a:prstGeom prst="rect">
          <a:avLst/>
        </a:prstGeom>
        <a:noFill/>
        <a:ln w="9525">
          <a:noFill/>
        </a:ln>
      </xdr:spPr>
    </xdr:pic>
    <xdr:clientData/>
  </xdr:twoCellAnchor>
  <xdr:twoCellAnchor editAs="oneCell">
    <xdr:from>
      <xdr:col>4</xdr:col>
      <xdr:colOff>0</xdr:colOff>
      <xdr:row>81</xdr:row>
      <xdr:rowOff>0</xdr:rowOff>
    </xdr:from>
    <xdr:to>
      <xdr:col>4</xdr:col>
      <xdr:colOff>78105</xdr:colOff>
      <xdr:row>81</xdr:row>
      <xdr:rowOff>304165</xdr:rowOff>
    </xdr:to>
    <xdr:pic>
      <xdr:nvPicPr>
        <xdr:cNvPr id="115" name="Text_Box_5"/>
        <xdr:cNvPicPr/>
      </xdr:nvPicPr>
      <xdr:blipFill>
        <a:blip r:embed="rId1"/>
        <a:stretch>
          <a:fillRect/>
        </a:stretch>
      </xdr:blipFill>
      <xdr:spPr>
        <a:xfrm>
          <a:off x="3061335" y="4867910"/>
          <a:ext cx="78105" cy="304165"/>
        </a:xfrm>
        <a:prstGeom prst="rect">
          <a:avLst/>
        </a:prstGeom>
        <a:noFill/>
        <a:ln w="9525">
          <a:noFill/>
        </a:ln>
      </xdr:spPr>
    </xdr:pic>
    <xdr:clientData/>
  </xdr:twoCellAnchor>
  <xdr:twoCellAnchor editAs="oneCell">
    <xdr:from>
      <xdr:col>4</xdr:col>
      <xdr:colOff>0</xdr:colOff>
      <xdr:row>81</xdr:row>
      <xdr:rowOff>0</xdr:rowOff>
    </xdr:from>
    <xdr:to>
      <xdr:col>4</xdr:col>
      <xdr:colOff>84455</xdr:colOff>
      <xdr:row>81</xdr:row>
      <xdr:rowOff>263525</xdr:rowOff>
    </xdr:to>
    <xdr:pic>
      <xdr:nvPicPr>
        <xdr:cNvPr id="116" name="Text_Box_5"/>
        <xdr:cNvPicPr/>
      </xdr:nvPicPr>
      <xdr:blipFill>
        <a:blip r:embed="rId1"/>
        <a:stretch>
          <a:fillRect/>
        </a:stretch>
      </xdr:blipFill>
      <xdr:spPr>
        <a:xfrm>
          <a:off x="3061335" y="4867910"/>
          <a:ext cx="84455" cy="263525"/>
        </a:xfrm>
        <a:prstGeom prst="rect">
          <a:avLst/>
        </a:prstGeom>
        <a:noFill/>
        <a:ln w="9525">
          <a:noFill/>
        </a:ln>
      </xdr:spPr>
    </xdr:pic>
    <xdr:clientData/>
  </xdr:twoCellAnchor>
  <xdr:twoCellAnchor editAs="oneCell">
    <xdr:from>
      <xdr:col>4</xdr:col>
      <xdr:colOff>0</xdr:colOff>
      <xdr:row>81</xdr:row>
      <xdr:rowOff>0</xdr:rowOff>
    </xdr:from>
    <xdr:to>
      <xdr:col>4</xdr:col>
      <xdr:colOff>71755</xdr:colOff>
      <xdr:row>81</xdr:row>
      <xdr:rowOff>304165</xdr:rowOff>
    </xdr:to>
    <xdr:pic>
      <xdr:nvPicPr>
        <xdr:cNvPr id="117" name="Text_Box_5"/>
        <xdr:cNvPicPr/>
      </xdr:nvPicPr>
      <xdr:blipFill>
        <a:blip r:embed="rId1"/>
        <a:stretch>
          <a:fillRect/>
        </a:stretch>
      </xdr:blipFill>
      <xdr:spPr>
        <a:xfrm>
          <a:off x="3061335" y="4867910"/>
          <a:ext cx="71755" cy="304165"/>
        </a:xfrm>
        <a:prstGeom prst="rect">
          <a:avLst/>
        </a:prstGeom>
        <a:noFill/>
        <a:ln w="9525">
          <a:noFill/>
        </a:ln>
      </xdr:spPr>
    </xdr:pic>
    <xdr:clientData/>
  </xdr:twoCellAnchor>
  <xdr:twoCellAnchor editAs="oneCell">
    <xdr:from>
      <xdr:col>4</xdr:col>
      <xdr:colOff>683895</xdr:colOff>
      <xdr:row>81</xdr:row>
      <xdr:rowOff>0</xdr:rowOff>
    </xdr:from>
    <xdr:to>
      <xdr:col>4</xdr:col>
      <xdr:colOff>781050</xdr:colOff>
      <xdr:row>81</xdr:row>
      <xdr:rowOff>222885</xdr:rowOff>
    </xdr:to>
    <xdr:pic>
      <xdr:nvPicPr>
        <xdr:cNvPr id="118" name="Text_Box_6"/>
        <xdr:cNvPicPr/>
      </xdr:nvPicPr>
      <xdr:blipFill>
        <a:blip r:embed="rId1"/>
        <a:stretch>
          <a:fillRect/>
        </a:stretch>
      </xdr:blipFill>
      <xdr:spPr>
        <a:xfrm>
          <a:off x="3745230" y="4867910"/>
          <a:ext cx="97155" cy="222885"/>
        </a:xfrm>
        <a:prstGeom prst="rect">
          <a:avLst/>
        </a:prstGeom>
        <a:noFill/>
        <a:ln w="9525">
          <a:noFill/>
        </a:ln>
      </xdr:spPr>
    </xdr:pic>
    <xdr:clientData/>
  </xdr:twoCellAnchor>
  <xdr:twoCellAnchor editAs="oneCell">
    <xdr:from>
      <xdr:col>4</xdr:col>
      <xdr:colOff>683895</xdr:colOff>
      <xdr:row>81</xdr:row>
      <xdr:rowOff>0</xdr:rowOff>
    </xdr:from>
    <xdr:to>
      <xdr:col>4</xdr:col>
      <xdr:colOff>794385</xdr:colOff>
      <xdr:row>81</xdr:row>
      <xdr:rowOff>222885</xdr:rowOff>
    </xdr:to>
    <xdr:pic>
      <xdr:nvPicPr>
        <xdr:cNvPr id="119" name="Text_Box_6"/>
        <xdr:cNvPicPr/>
      </xdr:nvPicPr>
      <xdr:blipFill>
        <a:blip r:embed="rId1"/>
        <a:stretch>
          <a:fillRect/>
        </a:stretch>
      </xdr:blipFill>
      <xdr:spPr>
        <a:xfrm>
          <a:off x="3745230" y="4867910"/>
          <a:ext cx="110490" cy="222885"/>
        </a:xfrm>
        <a:prstGeom prst="rect">
          <a:avLst/>
        </a:prstGeom>
        <a:noFill/>
        <a:ln w="9525">
          <a:noFill/>
        </a:ln>
      </xdr:spPr>
    </xdr:pic>
    <xdr:clientData/>
  </xdr:twoCellAnchor>
  <xdr:twoCellAnchor editAs="oneCell">
    <xdr:from>
      <xdr:col>4</xdr:col>
      <xdr:colOff>683895</xdr:colOff>
      <xdr:row>81</xdr:row>
      <xdr:rowOff>0</xdr:rowOff>
    </xdr:from>
    <xdr:to>
      <xdr:col>4</xdr:col>
      <xdr:colOff>800735</xdr:colOff>
      <xdr:row>81</xdr:row>
      <xdr:rowOff>222885</xdr:rowOff>
    </xdr:to>
    <xdr:pic>
      <xdr:nvPicPr>
        <xdr:cNvPr id="120" name="Text_Box_6"/>
        <xdr:cNvPicPr/>
      </xdr:nvPicPr>
      <xdr:blipFill>
        <a:blip r:embed="rId1"/>
        <a:stretch>
          <a:fillRect/>
        </a:stretch>
      </xdr:blipFill>
      <xdr:spPr>
        <a:xfrm>
          <a:off x="3745230" y="4867910"/>
          <a:ext cx="116840" cy="222885"/>
        </a:xfrm>
        <a:prstGeom prst="rect">
          <a:avLst/>
        </a:prstGeom>
        <a:noFill/>
        <a:ln w="9525">
          <a:noFill/>
        </a:ln>
      </xdr:spPr>
    </xdr:pic>
    <xdr:clientData/>
  </xdr:twoCellAnchor>
  <xdr:twoCellAnchor editAs="oneCell">
    <xdr:from>
      <xdr:col>4</xdr:col>
      <xdr:colOff>683895</xdr:colOff>
      <xdr:row>81</xdr:row>
      <xdr:rowOff>0</xdr:rowOff>
    </xdr:from>
    <xdr:to>
      <xdr:col>4</xdr:col>
      <xdr:colOff>807085</xdr:colOff>
      <xdr:row>81</xdr:row>
      <xdr:rowOff>222885</xdr:rowOff>
    </xdr:to>
    <xdr:pic>
      <xdr:nvPicPr>
        <xdr:cNvPr id="121" name="Text_Box_6"/>
        <xdr:cNvPicPr/>
      </xdr:nvPicPr>
      <xdr:blipFill>
        <a:blip r:embed="rId1"/>
        <a:stretch>
          <a:fillRect/>
        </a:stretch>
      </xdr:blipFill>
      <xdr:spPr>
        <a:xfrm>
          <a:off x="3745230" y="4867910"/>
          <a:ext cx="123190" cy="222885"/>
        </a:xfrm>
        <a:prstGeom prst="rect">
          <a:avLst/>
        </a:prstGeom>
        <a:noFill/>
        <a:ln w="9525">
          <a:noFill/>
        </a:ln>
      </xdr:spPr>
    </xdr:pic>
    <xdr:clientData/>
  </xdr:twoCellAnchor>
  <xdr:twoCellAnchor editAs="oneCell">
    <xdr:from>
      <xdr:col>4</xdr:col>
      <xdr:colOff>612140</xdr:colOff>
      <xdr:row>81</xdr:row>
      <xdr:rowOff>0</xdr:rowOff>
    </xdr:from>
    <xdr:to>
      <xdr:col>4</xdr:col>
      <xdr:colOff>762000</xdr:colOff>
      <xdr:row>81</xdr:row>
      <xdr:rowOff>222885</xdr:rowOff>
    </xdr:to>
    <xdr:pic>
      <xdr:nvPicPr>
        <xdr:cNvPr id="122" name="Text_Box_6"/>
        <xdr:cNvPicPr/>
      </xdr:nvPicPr>
      <xdr:blipFill>
        <a:blip r:embed="rId1"/>
        <a:stretch>
          <a:fillRect/>
        </a:stretch>
      </xdr:blipFill>
      <xdr:spPr>
        <a:xfrm>
          <a:off x="3673475" y="4867910"/>
          <a:ext cx="149860" cy="222885"/>
        </a:xfrm>
        <a:prstGeom prst="rect">
          <a:avLst/>
        </a:prstGeom>
        <a:noFill/>
        <a:ln w="9525">
          <a:noFill/>
        </a:ln>
      </xdr:spPr>
    </xdr:pic>
    <xdr:clientData/>
  </xdr:twoCellAnchor>
  <xdr:twoCellAnchor editAs="oneCell">
    <xdr:from>
      <xdr:col>5</xdr:col>
      <xdr:colOff>0</xdr:colOff>
      <xdr:row>81</xdr:row>
      <xdr:rowOff>0</xdr:rowOff>
    </xdr:from>
    <xdr:to>
      <xdr:col>5</xdr:col>
      <xdr:colOff>80645</xdr:colOff>
      <xdr:row>81</xdr:row>
      <xdr:rowOff>222885</xdr:rowOff>
    </xdr:to>
    <xdr:pic>
      <xdr:nvPicPr>
        <xdr:cNvPr id="123" name="Text_Box_6"/>
        <xdr:cNvPicPr/>
      </xdr:nvPicPr>
      <xdr:blipFill>
        <a:blip r:embed="rId1"/>
        <a:stretch>
          <a:fillRect/>
        </a:stretch>
      </xdr:blipFill>
      <xdr:spPr>
        <a:xfrm>
          <a:off x="10407015" y="4867910"/>
          <a:ext cx="80645" cy="222885"/>
        </a:xfrm>
        <a:prstGeom prst="rect">
          <a:avLst/>
        </a:prstGeom>
        <a:noFill/>
        <a:ln w="9525">
          <a:noFill/>
        </a:ln>
      </xdr:spPr>
    </xdr:pic>
    <xdr:clientData/>
  </xdr:twoCellAnchor>
  <xdr:twoCellAnchor editAs="oneCell">
    <xdr:from>
      <xdr:col>5</xdr:col>
      <xdr:colOff>0</xdr:colOff>
      <xdr:row>81</xdr:row>
      <xdr:rowOff>0</xdr:rowOff>
    </xdr:from>
    <xdr:to>
      <xdr:col>5</xdr:col>
      <xdr:colOff>80645</xdr:colOff>
      <xdr:row>81</xdr:row>
      <xdr:rowOff>283845</xdr:rowOff>
    </xdr:to>
    <xdr:pic>
      <xdr:nvPicPr>
        <xdr:cNvPr id="124" name="Text_Box_5"/>
        <xdr:cNvPicPr/>
      </xdr:nvPicPr>
      <xdr:blipFill>
        <a:blip r:embed="rId1"/>
        <a:stretch>
          <a:fillRect/>
        </a:stretch>
      </xdr:blipFill>
      <xdr:spPr>
        <a:xfrm>
          <a:off x="10407015" y="4867910"/>
          <a:ext cx="80645" cy="283845"/>
        </a:xfrm>
        <a:prstGeom prst="rect">
          <a:avLst/>
        </a:prstGeom>
        <a:noFill/>
        <a:ln w="9525">
          <a:noFill/>
        </a:ln>
      </xdr:spPr>
    </xdr:pic>
    <xdr:clientData/>
  </xdr:twoCellAnchor>
  <xdr:twoCellAnchor editAs="oneCell">
    <xdr:from>
      <xdr:col>5</xdr:col>
      <xdr:colOff>0</xdr:colOff>
      <xdr:row>81</xdr:row>
      <xdr:rowOff>0</xdr:rowOff>
    </xdr:from>
    <xdr:to>
      <xdr:col>5</xdr:col>
      <xdr:colOff>80645</xdr:colOff>
      <xdr:row>81</xdr:row>
      <xdr:rowOff>243205</xdr:rowOff>
    </xdr:to>
    <xdr:pic>
      <xdr:nvPicPr>
        <xdr:cNvPr id="125" name="Text_Box_6"/>
        <xdr:cNvPicPr/>
      </xdr:nvPicPr>
      <xdr:blipFill>
        <a:blip r:embed="rId1"/>
        <a:stretch>
          <a:fillRect/>
        </a:stretch>
      </xdr:blipFill>
      <xdr:spPr>
        <a:xfrm>
          <a:off x="10407015" y="4867910"/>
          <a:ext cx="80645" cy="243205"/>
        </a:xfrm>
        <a:prstGeom prst="rect">
          <a:avLst/>
        </a:prstGeom>
        <a:noFill/>
        <a:ln w="9525">
          <a:noFill/>
        </a:ln>
      </xdr:spPr>
    </xdr:pic>
    <xdr:clientData/>
  </xdr:twoCellAnchor>
  <xdr:twoCellAnchor editAs="oneCell">
    <xdr:from>
      <xdr:col>5</xdr:col>
      <xdr:colOff>0</xdr:colOff>
      <xdr:row>81</xdr:row>
      <xdr:rowOff>0</xdr:rowOff>
    </xdr:from>
    <xdr:to>
      <xdr:col>5</xdr:col>
      <xdr:colOff>70485</xdr:colOff>
      <xdr:row>81</xdr:row>
      <xdr:rowOff>222885</xdr:rowOff>
    </xdr:to>
    <xdr:pic>
      <xdr:nvPicPr>
        <xdr:cNvPr id="126" name="Text_Box_6"/>
        <xdr:cNvPicPr/>
      </xdr:nvPicPr>
      <xdr:blipFill>
        <a:blip r:embed="rId1"/>
        <a:stretch>
          <a:fillRect/>
        </a:stretch>
      </xdr:blipFill>
      <xdr:spPr>
        <a:xfrm>
          <a:off x="10407015" y="4867910"/>
          <a:ext cx="70485" cy="222885"/>
        </a:xfrm>
        <a:prstGeom prst="rect">
          <a:avLst/>
        </a:prstGeom>
        <a:noFill/>
        <a:ln w="9525">
          <a:noFill/>
        </a:ln>
      </xdr:spPr>
    </xdr:pic>
    <xdr:clientData/>
  </xdr:twoCellAnchor>
  <xdr:twoCellAnchor editAs="oneCell">
    <xdr:from>
      <xdr:col>5</xdr:col>
      <xdr:colOff>0</xdr:colOff>
      <xdr:row>81</xdr:row>
      <xdr:rowOff>0</xdr:rowOff>
    </xdr:from>
    <xdr:to>
      <xdr:col>5</xdr:col>
      <xdr:colOff>70485</xdr:colOff>
      <xdr:row>81</xdr:row>
      <xdr:rowOff>283845</xdr:rowOff>
    </xdr:to>
    <xdr:pic>
      <xdr:nvPicPr>
        <xdr:cNvPr id="127" name="Text_Box_5"/>
        <xdr:cNvPicPr/>
      </xdr:nvPicPr>
      <xdr:blipFill>
        <a:blip r:embed="rId1"/>
        <a:stretch>
          <a:fillRect/>
        </a:stretch>
      </xdr:blipFill>
      <xdr:spPr>
        <a:xfrm>
          <a:off x="10407015" y="4867910"/>
          <a:ext cx="70485" cy="283845"/>
        </a:xfrm>
        <a:prstGeom prst="rect">
          <a:avLst/>
        </a:prstGeom>
        <a:noFill/>
        <a:ln w="9525">
          <a:noFill/>
        </a:ln>
      </xdr:spPr>
    </xdr:pic>
    <xdr:clientData/>
  </xdr:twoCellAnchor>
  <xdr:twoCellAnchor editAs="oneCell">
    <xdr:from>
      <xdr:col>5</xdr:col>
      <xdr:colOff>0</xdr:colOff>
      <xdr:row>81</xdr:row>
      <xdr:rowOff>0</xdr:rowOff>
    </xdr:from>
    <xdr:to>
      <xdr:col>5</xdr:col>
      <xdr:colOff>70485</xdr:colOff>
      <xdr:row>81</xdr:row>
      <xdr:rowOff>243205</xdr:rowOff>
    </xdr:to>
    <xdr:pic>
      <xdr:nvPicPr>
        <xdr:cNvPr id="128" name="Text_Box_6"/>
        <xdr:cNvPicPr/>
      </xdr:nvPicPr>
      <xdr:blipFill>
        <a:blip r:embed="rId1"/>
        <a:stretch>
          <a:fillRect/>
        </a:stretch>
      </xdr:blipFill>
      <xdr:spPr>
        <a:xfrm>
          <a:off x="10407015" y="4867910"/>
          <a:ext cx="70485" cy="243205"/>
        </a:xfrm>
        <a:prstGeom prst="rect">
          <a:avLst/>
        </a:prstGeom>
        <a:noFill/>
        <a:ln w="9525">
          <a:noFill/>
        </a:ln>
      </xdr:spPr>
    </xdr:pic>
    <xdr:clientData/>
  </xdr:twoCellAnchor>
  <xdr:twoCellAnchor editAs="oneCell">
    <xdr:from>
      <xdr:col>5</xdr:col>
      <xdr:colOff>0</xdr:colOff>
      <xdr:row>81</xdr:row>
      <xdr:rowOff>0</xdr:rowOff>
    </xdr:from>
    <xdr:to>
      <xdr:col>5</xdr:col>
      <xdr:colOff>74930</xdr:colOff>
      <xdr:row>81</xdr:row>
      <xdr:rowOff>222885</xdr:rowOff>
    </xdr:to>
    <xdr:pic>
      <xdr:nvPicPr>
        <xdr:cNvPr id="129" name="Text_Box_6"/>
        <xdr:cNvPicPr/>
      </xdr:nvPicPr>
      <xdr:blipFill>
        <a:blip r:embed="rId1"/>
        <a:stretch>
          <a:fillRect/>
        </a:stretch>
      </xdr:blipFill>
      <xdr:spPr>
        <a:xfrm>
          <a:off x="10407015" y="4867910"/>
          <a:ext cx="74930" cy="222885"/>
        </a:xfrm>
        <a:prstGeom prst="rect">
          <a:avLst/>
        </a:prstGeom>
        <a:noFill/>
        <a:ln w="9525">
          <a:noFill/>
        </a:ln>
      </xdr:spPr>
    </xdr:pic>
    <xdr:clientData/>
  </xdr:twoCellAnchor>
  <xdr:twoCellAnchor editAs="oneCell">
    <xdr:from>
      <xdr:col>5</xdr:col>
      <xdr:colOff>0</xdr:colOff>
      <xdr:row>81</xdr:row>
      <xdr:rowOff>0</xdr:rowOff>
    </xdr:from>
    <xdr:to>
      <xdr:col>5</xdr:col>
      <xdr:colOff>74930</xdr:colOff>
      <xdr:row>81</xdr:row>
      <xdr:rowOff>283845</xdr:rowOff>
    </xdr:to>
    <xdr:pic>
      <xdr:nvPicPr>
        <xdr:cNvPr id="130" name="Text_Box_5"/>
        <xdr:cNvPicPr/>
      </xdr:nvPicPr>
      <xdr:blipFill>
        <a:blip r:embed="rId1"/>
        <a:stretch>
          <a:fillRect/>
        </a:stretch>
      </xdr:blipFill>
      <xdr:spPr>
        <a:xfrm>
          <a:off x="10407015" y="4867910"/>
          <a:ext cx="74930" cy="283845"/>
        </a:xfrm>
        <a:prstGeom prst="rect">
          <a:avLst/>
        </a:prstGeom>
        <a:noFill/>
        <a:ln w="9525">
          <a:noFill/>
        </a:ln>
      </xdr:spPr>
    </xdr:pic>
    <xdr:clientData/>
  </xdr:twoCellAnchor>
  <xdr:twoCellAnchor editAs="oneCell">
    <xdr:from>
      <xdr:col>5</xdr:col>
      <xdr:colOff>0</xdr:colOff>
      <xdr:row>81</xdr:row>
      <xdr:rowOff>0</xdr:rowOff>
    </xdr:from>
    <xdr:to>
      <xdr:col>5</xdr:col>
      <xdr:colOff>74930</xdr:colOff>
      <xdr:row>81</xdr:row>
      <xdr:rowOff>243205</xdr:rowOff>
    </xdr:to>
    <xdr:pic>
      <xdr:nvPicPr>
        <xdr:cNvPr id="131" name="Text_Box_6"/>
        <xdr:cNvPicPr/>
      </xdr:nvPicPr>
      <xdr:blipFill>
        <a:blip r:embed="rId1"/>
        <a:stretch>
          <a:fillRect/>
        </a:stretch>
      </xdr:blipFill>
      <xdr:spPr>
        <a:xfrm>
          <a:off x="10407015" y="4867910"/>
          <a:ext cx="74930" cy="243205"/>
        </a:xfrm>
        <a:prstGeom prst="rect">
          <a:avLst/>
        </a:prstGeom>
        <a:noFill/>
        <a:ln w="9525">
          <a:noFill/>
        </a:ln>
      </xdr:spPr>
    </xdr:pic>
    <xdr:clientData/>
  </xdr:twoCellAnchor>
  <xdr:twoCellAnchor editAs="oneCell">
    <xdr:from>
      <xdr:col>5</xdr:col>
      <xdr:colOff>0</xdr:colOff>
      <xdr:row>81</xdr:row>
      <xdr:rowOff>0</xdr:rowOff>
    </xdr:from>
    <xdr:to>
      <xdr:col>5</xdr:col>
      <xdr:colOff>80010</xdr:colOff>
      <xdr:row>81</xdr:row>
      <xdr:rowOff>222885</xdr:rowOff>
    </xdr:to>
    <xdr:pic>
      <xdr:nvPicPr>
        <xdr:cNvPr id="132" name="Text_Box_6"/>
        <xdr:cNvPicPr/>
      </xdr:nvPicPr>
      <xdr:blipFill>
        <a:blip r:embed="rId1"/>
        <a:stretch>
          <a:fillRect/>
        </a:stretch>
      </xdr:blipFill>
      <xdr:spPr>
        <a:xfrm>
          <a:off x="10407015" y="4867910"/>
          <a:ext cx="80010" cy="222885"/>
        </a:xfrm>
        <a:prstGeom prst="rect">
          <a:avLst/>
        </a:prstGeom>
        <a:noFill/>
        <a:ln w="9525">
          <a:noFill/>
        </a:ln>
      </xdr:spPr>
    </xdr:pic>
    <xdr:clientData/>
  </xdr:twoCellAnchor>
  <xdr:twoCellAnchor editAs="oneCell">
    <xdr:from>
      <xdr:col>5</xdr:col>
      <xdr:colOff>0</xdr:colOff>
      <xdr:row>81</xdr:row>
      <xdr:rowOff>0</xdr:rowOff>
    </xdr:from>
    <xdr:to>
      <xdr:col>5</xdr:col>
      <xdr:colOff>80010</xdr:colOff>
      <xdr:row>81</xdr:row>
      <xdr:rowOff>283845</xdr:rowOff>
    </xdr:to>
    <xdr:pic>
      <xdr:nvPicPr>
        <xdr:cNvPr id="133" name="Text_Box_5"/>
        <xdr:cNvPicPr/>
      </xdr:nvPicPr>
      <xdr:blipFill>
        <a:blip r:embed="rId1"/>
        <a:stretch>
          <a:fillRect/>
        </a:stretch>
      </xdr:blipFill>
      <xdr:spPr>
        <a:xfrm>
          <a:off x="10407015" y="4867910"/>
          <a:ext cx="80010" cy="283845"/>
        </a:xfrm>
        <a:prstGeom prst="rect">
          <a:avLst/>
        </a:prstGeom>
        <a:noFill/>
        <a:ln w="9525">
          <a:noFill/>
        </a:ln>
      </xdr:spPr>
    </xdr:pic>
    <xdr:clientData/>
  </xdr:twoCellAnchor>
  <xdr:twoCellAnchor editAs="oneCell">
    <xdr:from>
      <xdr:col>5</xdr:col>
      <xdr:colOff>0</xdr:colOff>
      <xdr:row>81</xdr:row>
      <xdr:rowOff>0</xdr:rowOff>
    </xdr:from>
    <xdr:to>
      <xdr:col>5</xdr:col>
      <xdr:colOff>80010</xdr:colOff>
      <xdr:row>81</xdr:row>
      <xdr:rowOff>243205</xdr:rowOff>
    </xdr:to>
    <xdr:pic>
      <xdr:nvPicPr>
        <xdr:cNvPr id="134" name="Text_Box_6"/>
        <xdr:cNvPicPr/>
      </xdr:nvPicPr>
      <xdr:blipFill>
        <a:blip r:embed="rId1"/>
        <a:stretch>
          <a:fillRect/>
        </a:stretch>
      </xdr:blipFill>
      <xdr:spPr>
        <a:xfrm>
          <a:off x="10407015" y="4867910"/>
          <a:ext cx="80010" cy="243205"/>
        </a:xfrm>
        <a:prstGeom prst="rect">
          <a:avLst/>
        </a:prstGeom>
        <a:noFill/>
        <a:ln w="9525">
          <a:noFill/>
        </a:ln>
      </xdr:spPr>
    </xdr:pic>
    <xdr:clientData/>
  </xdr:twoCellAnchor>
  <xdr:twoCellAnchor editAs="oneCell">
    <xdr:from>
      <xdr:col>5</xdr:col>
      <xdr:colOff>0</xdr:colOff>
      <xdr:row>81</xdr:row>
      <xdr:rowOff>0</xdr:rowOff>
    </xdr:from>
    <xdr:to>
      <xdr:col>5</xdr:col>
      <xdr:colOff>69850</xdr:colOff>
      <xdr:row>81</xdr:row>
      <xdr:rowOff>222885</xdr:rowOff>
    </xdr:to>
    <xdr:pic>
      <xdr:nvPicPr>
        <xdr:cNvPr id="135" name="Text_Box_6"/>
        <xdr:cNvPicPr/>
      </xdr:nvPicPr>
      <xdr:blipFill>
        <a:blip r:embed="rId1"/>
        <a:stretch>
          <a:fillRect/>
        </a:stretch>
      </xdr:blipFill>
      <xdr:spPr>
        <a:xfrm>
          <a:off x="10407015" y="4867910"/>
          <a:ext cx="69850" cy="222885"/>
        </a:xfrm>
        <a:prstGeom prst="rect">
          <a:avLst/>
        </a:prstGeom>
        <a:noFill/>
        <a:ln w="9525">
          <a:noFill/>
        </a:ln>
      </xdr:spPr>
    </xdr:pic>
    <xdr:clientData/>
  </xdr:twoCellAnchor>
  <xdr:twoCellAnchor editAs="oneCell">
    <xdr:from>
      <xdr:col>5</xdr:col>
      <xdr:colOff>0</xdr:colOff>
      <xdr:row>81</xdr:row>
      <xdr:rowOff>0</xdr:rowOff>
    </xdr:from>
    <xdr:to>
      <xdr:col>5</xdr:col>
      <xdr:colOff>69850</xdr:colOff>
      <xdr:row>81</xdr:row>
      <xdr:rowOff>283845</xdr:rowOff>
    </xdr:to>
    <xdr:pic>
      <xdr:nvPicPr>
        <xdr:cNvPr id="136" name="Text_Box_5"/>
        <xdr:cNvPicPr/>
      </xdr:nvPicPr>
      <xdr:blipFill>
        <a:blip r:embed="rId1"/>
        <a:stretch>
          <a:fillRect/>
        </a:stretch>
      </xdr:blipFill>
      <xdr:spPr>
        <a:xfrm>
          <a:off x="10407015" y="4867910"/>
          <a:ext cx="69850" cy="283845"/>
        </a:xfrm>
        <a:prstGeom prst="rect">
          <a:avLst/>
        </a:prstGeom>
        <a:noFill/>
        <a:ln w="9525">
          <a:noFill/>
        </a:ln>
      </xdr:spPr>
    </xdr:pic>
    <xdr:clientData/>
  </xdr:twoCellAnchor>
  <xdr:twoCellAnchor editAs="oneCell">
    <xdr:from>
      <xdr:col>5</xdr:col>
      <xdr:colOff>0</xdr:colOff>
      <xdr:row>81</xdr:row>
      <xdr:rowOff>0</xdr:rowOff>
    </xdr:from>
    <xdr:to>
      <xdr:col>5</xdr:col>
      <xdr:colOff>69850</xdr:colOff>
      <xdr:row>81</xdr:row>
      <xdr:rowOff>243205</xdr:rowOff>
    </xdr:to>
    <xdr:pic>
      <xdr:nvPicPr>
        <xdr:cNvPr id="137" name="Text_Box_6"/>
        <xdr:cNvPicPr/>
      </xdr:nvPicPr>
      <xdr:blipFill>
        <a:blip r:embed="rId1"/>
        <a:stretch>
          <a:fillRect/>
        </a:stretch>
      </xdr:blipFill>
      <xdr:spPr>
        <a:xfrm>
          <a:off x="10407015" y="4867910"/>
          <a:ext cx="69850" cy="243205"/>
        </a:xfrm>
        <a:prstGeom prst="rect">
          <a:avLst/>
        </a:prstGeom>
        <a:noFill/>
        <a:ln w="9525">
          <a:noFill/>
        </a:ln>
      </xdr:spPr>
    </xdr:pic>
    <xdr:clientData/>
  </xdr:twoCellAnchor>
  <xdr:twoCellAnchor editAs="oneCell">
    <xdr:from>
      <xdr:col>5</xdr:col>
      <xdr:colOff>0</xdr:colOff>
      <xdr:row>81</xdr:row>
      <xdr:rowOff>0</xdr:rowOff>
    </xdr:from>
    <xdr:to>
      <xdr:col>5</xdr:col>
      <xdr:colOff>74295</xdr:colOff>
      <xdr:row>81</xdr:row>
      <xdr:rowOff>222885</xdr:rowOff>
    </xdr:to>
    <xdr:pic>
      <xdr:nvPicPr>
        <xdr:cNvPr id="138" name="Text_Box_6"/>
        <xdr:cNvPicPr/>
      </xdr:nvPicPr>
      <xdr:blipFill>
        <a:blip r:embed="rId1"/>
        <a:stretch>
          <a:fillRect/>
        </a:stretch>
      </xdr:blipFill>
      <xdr:spPr>
        <a:xfrm>
          <a:off x="10407015" y="4867910"/>
          <a:ext cx="74295" cy="222885"/>
        </a:xfrm>
        <a:prstGeom prst="rect">
          <a:avLst/>
        </a:prstGeom>
        <a:noFill/>
        <a:ln w="9525">
          <a:noFill/>
        </a:ln>
      </xdr:spPr>
    </xdr:pic>
    <xdr:clientData/>
  </xdr:twoCellAnchor>
  <xdr:twoCellAnchor editAs="oneCell">
    <xdr:from>
      <xdr:col>5</xdr:col>
      <xdr:colOff>0</xdr:colOff>
      <xdr:row>81</xdr:row>
      <xdr:rowOff>0</xdr:rowOff>
    </xdr:from>
    <xdr:to>
      <xdr:col>5</xdr:col>
      <xdr:colOff>74295</xdr:colOff>
      <xdr:row>81</xdr:row>
      <xdr:rowOff>283845</xdr:rowOff>
    </xdr:to>
    <xdr:pic>
      <xdr:nvPicPr>
        <xdr:cNvPr id="139" name="Text_Box_5"/>
        <xdr:cNvPicPr/>
      </xdr:nvPicPr>
      <xdr:blipFill>
        <a:blip r:embed="rId1"/>
        <a:stretch>
          <a:fillRect/>
        </a:stretch>
      </xdr:blipFill>
      <xdr:spPr>
        <a:xfrm>
          <a:off x="10407015" y="4867910"/>
          <a:ext cx="74295" cy="283845"/>
        </a:xfrm>
        <a:prstGeom prst="rect">
          <a:avLst/>
        </a:prstGeom>
        <a:noFill/>
        <a:ln w="9525">
          <a:noFill/>
        </a:ln>
      </xdr:spPr>
    </xdr:pic>
    <xdr:clientData/>
  </xdr:twoCellAnchor>
  <xdr:twoCellAnchor editAs="oneCell">
    <xdr:from>
      <xdr:col>5</xdr:col>
      <xdr:colOff>0</xdr:colOff>
      <xdr:row>81</xdr:row>
      <xdr:rowOff>0</xdr:rowOff>
    </xdr:from>
    <xdr:to>
      <xdr:col>5</xdr:col>
      <xdr:colOff>74295</xdr:colOff>
      <xdr:row>81</xdr:row>
      <xdr:rowOff>243205</xdr:rowOff>
    </xdr:to>
    <xdr:pic>
      <xdr:nvPicPr>
        <xdr:cNvPr id="140" name="Text_Box_6"/>
        <xdr:cNvPicPr/>
      </xdr:nvPicPr>
      <xdr:blipFill>
        <a:blip r:embed="rId1"/>
        <a:stretch>
          <a:fillRect/>
        </a:stretch>
      </xdr:blipFill>
      <xdr:spPr>
        <a:xfrm>
          <a:off x="10407015" y="4867910"/>
          <a:ext cx="74295" cy="243205"/>
        </a:xfrm>
        <a:prstGeom prst="rect">
          <a:avLst/>
        </a:prstGeom>
        <a:noFill/>
        <a:ln w="9525">
          <a:noFill/>
        </a:ln>
      </xdr:spPr>
    </xdr:pic>
    <xdr:clientData/>
  </xdr:twoCellAnchor>
  <xdr:twoCellAnchor editAs="oneCell">
    <xdr:from>
      <xdr:col>6</xdr:col>
      <xdr:colOff>108585</xdr:colOff>
      <xdr:row>81</xdr:row>
      <xdr:rowOff>0</xdr:rowOff>
    </xdr:from>
    <xdr:to>
      <xdr:col>6</xdr:col>
      <xdr:colOff>219710</xdr:colOff>
      <xdr:row>81</xdr:row>
      <xdr:rowOff>162560</xdr:rowOff>
    </xdr:to>
    <xdr:pic>
      <xdr:nvPicPr>
        <xdr:cNvPr id="141" name="图片 3335"/>
        <xdr:cNvPicPr>
          <a:picLocks noChangeAspect="1"/>
        </xdr:cNvPicPr>
      </xdr:nvPicPr>
      <xdr:blipFill>
        <a:blip r:embed="rId2"/>
        <a:stretch>
          <a:fillRect/>
        </a:stretch>
      </xdr:blipFill>
      <xdr:spPr>
        <a:xfrm>
          <a:off x="11201400" y="4867910"/>
          <a:ext cx="111125" cy="162560"/>
        </a:xfrm>
        <a:prstGeom prst="rect">
          <a:avLst/>
        </a:prstGeom>
        <a:noFill/>
        <a:ln w="9525">
          <a:noFill/>
        </a:ln>
      </xdr:spPr>
    </xdr:pic>
    <xdr:clientData/>
  </xdr:twoCellAnchor>
  <xdr:twoCellAnchor editAs="oneCell">
    <xdr:from>
      <xdr:col>6</xdr:col>
      <xdr:colOff>108585</xdr:colOff>
      <xdr:row>81</xdr:row>
      <xdr:rowOff>0</xdr:rowOff>
    </xdr:from>
    <xdr:to>
      <xdr:col>6</xdr:col>
      <xdr:colOff>219710</xdr:colOff>
      <xdr:row>81</xdr:row>
      <xdr:rowOff>182880</xdr:rowOff>
    </xdr:to>
    <xdr:pic>
      <xdr:nvPicPr>
        <xdr:cNvPr id="142" name="图片 3335"/>
        <xdr:cNvPicPr>
          <a:picLocks noChangeAspect="1"/>
        </xdr:cNvPicPr>
      </xdr:nvPicPr>
      <xdr:blipFill>
        <a:blip r:embed="rId2"/>
        <a:stretch>
          <a:fillRect/>
        </a:stretch>
      </xdr:blipFill>
      <xdr:spPr>
        <a:xfrm>
          <a:off x="11201400" y="4867910"/>
          <a:ext cx="111125" cy="182880"/>
        </a:xfrm>
        <a:prstGeom prst="rect">
          <a:avLst/>
        </a:prstGeom>
        <a:noFill/>
        <a:ln w="9525">
          <a:noFill/>
        </a:ln>
      </xdr:spPr>
    </xdr:pic>
    <xdr:clientData/>
  </xdr:twoCellAnchor>
  <xdr:twoCellAnchor editAs="oneCell">
    <xdr:from>
      <xdr:col>6</xdr:col>
      <xdr:colOff>0</xdr:colOff>
      <xdr:row>81</xdr:row>
      <xdr:rowOff>0</xdr:rowOff>
    </xdr:from>
    <xdr:to>
      <xdr:col>6</xdr:col>
      <xdr:colOff>73660</xdr:colOff>
      <xdr:row>81</xdr:row>
      <xdr:rowOff>222885</xdr:rowOff>
    </xdr:to>
    <xdr:pic>
      <xdr:nvPicPr>
        <xdr:cNvPr id="143" name="Text_Box_6"/>
        <xdr:cNvPicPr/>
      </xdr:nvPicPr>
      <xdr:blipFill>
        <a:blip r:embed="rId1"/>
        <a:stretch>
          <a:fillRect/>
        </a:stretch>
      </xdr:blipFill>
      <xdr:spPr>
        <a:xfrm>
          <a:off x="11092815" y="4867910"/>
          <a:ext cx="73660" cy="222885"/>
        </a:xfrm>
        <a:prstGeom prst="rect">
          <a:avLst/>
        </a:prstGeom>
        <a:noFill/>
        <a:ln w="9525">
          <a:noFill/>
        </a:ln>
      </xdr:spPr>
    </xdr:pic>
    <xdr:clientData/>
  </xdr:twoCellAnchor>
  <xdr:twoCellAnchor editAs="oneCell">
    <xdr:from>
      <xdr:col>6</xdr:col>
      <xdr:colOff>0</xdr:colOff>
      <xdr:row>81</xdr:row>
      <xdr:rowOff>0</xdr:rowOff>
    </xdr:from>
    <xdr:to>
      <xdr:col>6</xdr:col>
      <xdr:colOff>73660</xdr:colOff>
      <xdr:row>81</xdr:row>
      <xdr:rowOff>283845</xdr:rowOff>
    </xdr:to>
    <xdr:pic>
      <xdr:nvPicPr>
        <xdr:cNvPr id="144" name="Text_Box_5"/>
        <xdr:cNvPicPr/>
      </xdr:nvPicPr>
      <xdr:blipFill>
        <a:blip r:embed="rId1"/>
        <a:stretch>
          <a:fillRect/>
        </a:stretch>
      </xdr:blipFill>
      <xdr:spPr>
        <a:xfrm>
          <a:off x="11092815" y="4867910"/>
          <a:ext cx="73660" cy="283845"/>
        </a:xfrm>
        <a:prstGeom prst="rect">
          <a:avLst/>
        </a:prstGeom>
        <a:noFill/>
        <a:ln w="9525">
          <a:noFill/>
        </a:ln>
      </xdr:spPr>
    </xdr:pic>
    <xdr:clientData/>
  </xdr:twoCellAnchor>
  <xdr:twoCellAnchor editAs="oneCell">
    <xdr:from>
      <xdr:col>6</xdr:col>
      <xdr:colOff>0</xdr:colOff>
      <xdr:row>81</xdr:row>
      <xdr:rowOff>0</xdr:rowOff>
    </xdr:from>
    <xdr:to>
      <xdr:col>6</xdr:col>
      <xdr:colOff>73660</xdr:colOff>
      <xdr:row>81</xdr:row>
      <xdr:rowOff>243205</xdr:rowOff>
    </xdr:to>
    <xdr:pic>
      <xdr:nvPicPr>
        <xdr:cNvPr id="145" name="Text_Box_6"/>
        <xdr:cNvPicPr/>
      </xdr:nvPicPr>
      <xdr:blipFill>
        <a:blip r:embed="rId1"/>
        <a:stretch>
          <a:fillRect/>
        </a:stretch>
      </xdr:blipFill>
      <xdr:spPr>
        <a:xfrm>
          <a:off x="11092815" y="4867910"/>
          <a:ext cx="73660" cy="243205"/>
        </a:xfrm>
        <a:prstGeom prst="rect">
          <a:avLst/>
        </a:prstGeom>
        <a:noFill/>
        <a:ln w="9525">
          <a:noFill/>
        </a:ln>
      </xdr:spPr>
    </xdr:pic>
    <xdr:clientData/>
  </xdr:twoCellAnchor>
  <xdr:twoCellAnchor editAs="oneCell">
    <xdr:from>
      <xdr:col>6</xdr:col>
      <xdr:colOff>0</xdr:colOff>
      <xdr:row>81</xdr:row>
      <xdr:rowOff>0</xdr:rowOff>
    </xdr:from>
    <xdr:to>
      <xdr:col>6</xdr:col>
      <xdr:colOff>73660</xdr:colOff>
      <xdr:row>81</xdr:row>
      <xdr:rowOff>263525</xdr:rowOff>
    </xdr:to>
    <xdr:pic>
      <xdr:nvPicPr>
        <xdr:cNvPr id="146" name="Text_Box_5"/>
        <xdr:cNvPicPr/>
      </xdr:nvPicPr>
      <xdr:blipFill>
        <a:blip r:embed="rId1"/>
        <a:stretch>
          <a:fillRect/>
        </a:stretch>
      </xdr:blipFill>
      <xdr:spPr>
        <a:xfrm>
          <a:off x="11092815" y="4867910"/>
          <a:ext cx="73660" cy="263525"/>
        </a:xfrm>
        <a:prstGeom prst="rect">
          <a:avLst/>
        </a:prstGeom>
        <a:noFill/>
        <a:ln w="9525">
          <a:noFill/>
        </a:ln>
      </xdr:spPr>
    </xdr:pic>
    <xdr:clientData/>
  </xdr:twoCellAnchor>
  <xdr:twoCellAnchor editAs="oneCell">
    <xdr:from>
      <xdr:col>6</xdr:col>
      <xdr:colOff>0</xdr:colOff>
      <xdr:row>81</xdr:row>
      <xdr:rowOff>0</xdr:rowOff>
    </xdr:from>
    <xdr:to>
      <xdr:col>6</xdr:col>
      <xdr:colOff>72390</xdr:colOff>
      <xdr:row>81</xdr:row>
      <xdr:rowOff>222885</xdr:rowOff>
    </xdr:to>
    <xdr:pic>
      <xdr:nvPicPr>
        <xdr:cNvPr id="147" name="Text_Box_6"/>
        <xdr:cNvPicPr/>
      </xdr:nvPicPr>
      <xdr:blipFill>
        <a:blip r:embed="rId1"/>
        <a:stretch>
          <a:fillRect/>
        </a:stretch>
      </xdr:blipFill>
      <xdr:spPr>
        <a:xfrm>
          <a:off x="11092815" y="4867910"/>
          <a:ext cx="72390" cy="222885"/>
        </a:xfrm>
        <a:prstGeom prst="rect">
          <a:avLst/>
        </a:prstGeom>
        <a:noFill/>
        <a:ln w="9525">
          <a:noFill/>
        </a:ln>
      </xdr:spPr>
    </xdr:pic>
    <xdr:clientData/>
  </xdr:twoCellAnchor>
  <xdr:twoCellAnchor editAs="oneCell">
    <xdr:from>
      <xdr:col>6</xdr:col>
      <xdr:colOff>0</xdr:colOff>
      <xdr:row>81</xdr:row>
      <xdr:rowOff>0</xdr:rowOff>
    </xdr:from>
    <xdr:to>
      <xdr:col>6</xdr:col>
      <xdr:colOff>72390</xdr:colOff>
      <xdr:row>81</xdr:row>
      <xdr:rowOff>263525</xdr:rowOff>
    </xdr:to>
    <xdr:pic>
      <xdr:nvPicPr>
        <xdr:cNvPr id="148" name="Text_Box_5"/>
        <xdr:cNvPicPr/>
      </xdr:nvPicPr>
      <xdr:blipFill>
        <a:blip r:embed="rId1"/>
        <a:stretch>
          <a:fillRect/>
        </a:stretch>
      </xdr:blipFill>
      <xdr:spPr>
        <a:xfrm>
          <a:off x="11092815" y="4867910"/>
          <a:ext cx="72390" cy="263525"/>
        </a:xfrm>
        <a:prstGeom prst="rect">
          <a:avLst/>
        </a:prstGeom>
        <a:noFill/>
        <a:ln w="9525">
          <a:noFill/>
        </a:ln>
      </xdr:spPr>
    </xdr:pic>
    <xdr:clientData/>
  </xdr:twoCellAnchor>
  <xdr:twoCellAnchor editAs="oneCell">
    <xdr:from>
      <xdr:col>6</xdr:col>
      <xdr:colOff>108585</xdr:colOff>
      <xdr:row>81</xdr:row>
      <xdr:rowOff>0</xdr:rowOff>
    </xdr:from>
    <xdr:to>
      <xdr:col>6</xdr:col>
      <xdr:colOff>218440</xdr:colOff>
      <xdr:row>81</xdr:row>
      <xdr:rowOff>162560</xdr:rowOff>
    </xdr:to>
    <xdr:pic>
      <xdr:nvPicPr>
        <xdr:cNvPr id="149" name="图片 3335"/>
        <xdr:cNvPicPr>
          <a:picLocks noChangeAspect="1"/>
        </xdr:cNvPicPr>
      </xdr:nvPicPr>
      <xdr:blipFill>
        <a:blip r:embed="rId2"/>
        <a:stretch>
          <a:fillRect/>
        </a:stretch>
      </xdr:blipFill>
      <xdr:spPr>
        <a:xfrm>
          <a:off x="11201400" y="4867910"/>
          <a:ext cx="109855" cy="162560"/>
        </a:xfrm>
        <a:prstGeom prst="rect">
          <a:avLst/>
        </a:prstGeom>
        <a:noFill/>
        <a:ln w="9525">
          <a:noFill/>
        </a:ln>
      </xdr:spPr>
    </xdr:pic>
    <xdr:clientData/>
  </xdr:twoCellAnchor>
  <xdr:twoCellAnchor editAs="oneCell">
    <xdr:from>
      <xdr:col>6</xdr:col>
      <xdr:colOff>108585</xdr:colOff>
      <xdr:row>81</xdr:row>
      <xdr:rowOff>0</xdr:rowOff>
    </xdr:from>
    <xdr:to>
      <xdr:col>6</xdr:col>
      <xdr:colOff>218440</xdr:colOff>
      <xdr:row>81</xdr:row>
      <xdr:rowOff>182880</xdr:rowOff>
    </xdr:to>
    <xdr:pic>
      <xdr:nvPicPr>
        <xdr:cNvPr id="150" name="图片 3335"/>
        <xdr:cNvPicPr>
          <a:picLocks noChangeAspect="1"/>
        </xdr:cNvPicPr>
      </xdr:nvPicPr>
      <xdr:blipFill>
        <a:blip r:embed="rId2"/>
        <a:stretch>
          <a:fillRect/>
        </a:stretch>
      </xdr:blipFill>
      <xdr:spPr>
        <a:xfrm>
          <a:off x="11201400" y="4867910"/>
          <a:ext cx="109855" cy="182880"/>
        </a:xfrm>
        <a:prstGeom prst="rect">
          <a:avLst/>
        </a:prstGeom>
        <a:noFill/>
        <a:ln w="9525">
          <a:noFill/>
        </a:ln>
      </xdr:spPr>
    </xdr:pic>
    <xdr:clientData/>
  </xdr:twoCellAnchor>
  <xdr:twoCellAnchor editAs="oneCell">
    <xdr:from>
      <xdr:col>6</xdr:col>
      <xdr:colOff>0</xdr:colOff>
      <xdr:row>81</xdr:row>
      <xdr:rowOff>0</xdr:rowOff>
    </xdr:from>
    <xdr:to>
      <xdr:col>6</xdr:col>
      <xdr:colOff>72390</xdr:colOff>
      <xdr:row>81</xdr:row>
      <xdr:rowOff>283845</xdr:rowOff>
    </xdr:to>
    <xdr:pic>
      <xdr:nvPicPr>
        <xdr:cNvPr id="151" name="Text_Box_5"/>
        <xdr:cNvPicPr/>
      </xdr:nvPicPr>
      <xdr:blipFill>
        <a:blip r:embed="rId1"/>
        <a:stretch>
          <a:fillRect/>
        </a:stretch>
      </xdr:blipFill>
      <xdr:spPr>
        <a:xfrm>
          <a:off x="11092815" y="4867910"/>
          <a:ext cx="72390" cy="283845"/>
        </a:xfrm>
        <a:prstGeom prst="rect">
          <a:avLst/>
        </a:prstGeom>
        <a:noFill/>
        <a:ln w="9525">
          <a:noFill/>
        </a:ln>
      </xdr:spPr>
    </xdr:pic>
    <xdr:clientData/>
  </xdr:twoCellAnchor>
  <xdr:twoCellAnchor editAs="oneCell">
    <xdr:from>
      <xdr:col>6</xdr:col>
      <xdr:colOff>0</xdr:colOff>
      <xdr:row>81</xdr:row>
      <xdr:rowOff>0</xdr:rowOff>
    </xdr:from>
    <xdr:to>
      <xdr:col>6</xdr:col>
      <xdr:colOff>72390</xdr:colOff>
      <xdr:row>81</xdr:row>
      <xdr:rowOff>243205</xdr:rowOff>
    </xdr:to>
    <xdr:pic>
      <xdr:nvPicPr>
        <xdr:cNvPr id="152" name="Text_Box_6"/>
        <xdr:cNvPicPr/>
      </xdr:nvPicPr>
      <xdr:blipFill>
        <a:blip r:embed="rId1"/>
        <a:stretch>
          <a:fillRect/>
        </a:stretch>
      </xdr:blipFill>
      <xdr:spPr>
        <a:xfrm>
          <a:off x="11092815" y="4867910"/>
          <a:ext cx="72390" cy="243205"/>
        </a:xfrm>
        <a:prstGeom prst="rect">
          <a:avLst/>
        </a:prstGeom>
        <a:noFill/>
        <a:ln w="9525">
          <a:noFill/>
        </a:ln>
      </xdr:spPr>
    </xdr:pic>
    <xdr:clientData/>
  </xdr:twoCellAnchor>
  <xdr:twoCellAnchor editAs="oneCell">
    <xdr:from>
      <xdr:col>6</xdr:col>
      <xdr:colOff>107315</xdr:colOff>
      <xdr:row>81</xdr:row>
      <xdr:rowOff>0</xdr:rowOff>
    </xdr:from>
    <xdr:to>
      <xdr:col>6</xdr:col>
      <xdr:colOff>219710</xdr:colOff>
      <xdr:row>81</xdr:row>
      <xdr:rowOff>182880</xdr:rowOff>
    </xdr:to>
    <xdr:pic>
      <xdr:nvPicPr>
        <xdr:cNvPr id="153" name="图片 3335"/>
        <xdr:cNvPicPr>
          <a:picLocks noChangeAspect="1"/>
        </xdr:cNvPicPr>
      </xdr:nvPicPr>
      <xdr:blipFill>
        <a:blip r:embed="rId2"/>
        <a:stretch>
          <a:fillRect/>
        </a:stretch>
      </xdr:blipFill>
      <xdr:spPr>
        <a:xfrm>
          <a:off x="11200130" y="4867910"/>
          <a:ext cx="112395" cy="182880"/>
        </a:xfrm>
        <a:prstGeom prst="rect">
          <a:avLst/>
        </a:prstGeom>
        <a:noFill/>
        <a:ln w="9525">
          <a:noFill/>
        </a:ln>
      </xdr:spPr>
    </xdr:pic>
    <xdr:clientData/>
  </xdr:twoCellAnchor>
  <xdr:twoCellAnchor editAs="oneCell">
    <xdr:from>
      <xdr:col>6</xdr:col>
      <xdr:colOff>107315</xdr:colOff>
      <xdr:row>81</xdr:row>
      <xdr:rowOff>0</xdr:rowOff>
    </xdr:from>
    <xdr:to>
      <xdr:col>6</xdr:col>
      <xdr:colOff>220345</xdr:colOff>
      <xdr:row>81</xdr:row>
      <xdr:rowOff>182880</xdr:rowOff>
    </xdr:to>
    <xdr:pic>
      <xdr:nvPicPr>
        <xdr:cNvPr id="154" name="图片 3335"/>
        <xdr:cNvPicPr>
          <a:picLocks noChangeAspect="1"/>
        </xdr:cNvPicPr>
      </xdr:nvPicPr>
      <xdr:blipFill>
        <a:blip r:embed="rId2"/>
        <a:stretch>
          <a:fillRect/>
        </a:stretch>
      </xdr:blipFill>
      <xdr:spPr>
        <a:xfrm>
          <a:off x="11200130" y="4867910"/>
          <a:ext cx="113030" cy="182880"/>
        </a:xfrm>
        <a:prstGeom prst="rect">
          <a:avLst/>
        </a:prstGeom>
        <a:noFill/>
        <a:ln w="9525">
          <a:noFill/>
        </a:ln>
      </xdr:spPr>
    </xdr:pic>
    <xdr:clientData/>
  </xdr:twoCellAnchor>
  <xdr:twoCellAnchor editAs="oneCell">
    <xdr:from>
      <xdr:col>9</xdr:col>
      <xdr:colOff>0</xdr:colOff>
      <xdr:row>81</xdr:row>
      <xdr:rowOff>0</xdr:rowOff>
    </xdr:from>
    <xdr:to>
      <xdr:col>9</xdr:col>
      <xdr:colOff>75565</xdr:colOff>
      <xdr:row>81</xdr:row>
      <xdr:rowOff>222885</xdr:rowOff>
    </xdr:to>
    <xdr:pic>
      <xdr:nvPicPr>
        <xdr:cNvPr id="155" name="Text_Box_6"/>
        <xdr:cNvPicPr/>
      </xdr:nvPicPr>
      <xdr:blipFill>
        <a:blip r:embed="rId1"/>
        <a:stretch>
          <a:fillRect/>
        </a:stretch>
      </xdr:blipFill>
      <xdr:spPr>
        <a:xfrm>
          <a:off x="15052675" y="4867910"/>
          <a:ext cx="75565" cy="222885"/>
        </a:xfrm>
        <a:prstGeom prst="rect">
          <a:avLst/>
        </a:prstGeom>
        <a:noFill/>
        <a:ln w="9525">
          <a:noFill/>
        </a:ln>
      </xdr:spPr>
    </xdr:pic>
    <xdr:clientData/>
  </xdr:twoCellAnchor>
  <xdr:twoCellAnchor editAs="oneCell">
    <xdr:from>
      <xdr:col>9</xdr:col>
      <xdr:colOff>0</xdr:colOff>
      <xdr:row>81</xdr:row>
      <xdr:rowOff>0</xdr:rowOff>
    </xdr:from>
    <xdr:to>
      <xdr:col>9</xdr:col>
      <xdr:colOff>75565</xdr:colOff>
      <xdr:row>81</xdr:row>
      <xdr:rowOff>283845</xdr:rowOff>
    </xdr:to>
    <xdr:pic>
      <xdr:nvPicPr>
        <xdr:cNvPr id="156" name="Text_Box_5"/>
        <xdr:cNvPicPr/>
      </xdr:nvPicPr>
      <xdr:blipFill>
        <a:blip r:embed="rId1"/>
        <a:stretch>
          <a:fillRect/>
        </a:stretch>
      </xdr:blipFill>
      <xdr:spPr>
        <a:xfrm>
          <a:off x="15052675" y="4867910"/>
          <a:ext cx="75565" cy="283845"/>
        </a:xfrm>
        <a:prstGeom prst="rect">
          <a:avLst/>
        </a:prstGeom>
        <a:noFill/>
        <a:ln w="9525">
          <a:noFill/>
        </a:ln>
      </xdr:spPr>
    </xdr:pic>
    <xdr:clientData/>
  </xdr:twoCellAnchor>
  <xdr:twoCellAnchor editAs="oneCell">
    <xdr:from>
      <xdr:col>9</xdr:col>
      <xdr:colOff>0</xdr:colOff>
      <xdr:row>81</xdr:row>
      <xdr:rowOff>0</xdr:rowOff>
    </xdr:from>
    <xdr:to>
      <xdr:col>9</xdr:col>
      <xdr:colOff>75565</xdr:colOff>
      <xdr:row>81</xdr:row>
      <xdr:rowOff>243205</xdr:rowOff>
    </xdr:to>
    <xdr:pic>
      <xdr:nvPicPr>
        <xdr:cNvPr id="157" name="Text_Box_6"/>
        <xdr:cNvPicPr/>
      </xdr:nvPicPr>
      <xdr:blipFill>
        <a:blip r:embed="rId1"/>
        <a:stretch>
          <a:fillRect/>
        </a:stretch>
      </xdr:blipFill>
      <xdr:spPr>
        <a:xfrm>
          <a:off x="15052675" y="4867910"/>
          <a:ext cx="75565" cy="243205"/>
        </a:xfrm>
        <a:prstGeom prst="rect">
          <a:avLst/>
        </a:prstGeom>
        <a:noFill/>
        <a:ln w="9525">
          <a:noFill/>
        </a:ln>
      </xdr:spPr>
    </xdr:pic>
    <xdr:clientData/>
  </xdr:twoCellAnchor>
  <xdr:twoCellAnchor editAs="oneCell">
    <xdr:from>
      <xdr:col>9</xdr:col>
      <xdr:colOff>0</xdr:colOff>
      <xdr:row>81</xdr:row>
      <xdr:rowOff>0</xdr:rowOff>
    </xdr:from>
    <xdr:to>
      <xdr:col>9</xdr:col>
      <xdr:colOff>110490</xdr:colOff>
      <xdr:row>81</xdr:row>
      <xdr:rowOff>162560</xdr:rowOff>
    </xdr:to>
    <xdr:pic>
      <xdr:nvPicPr>
        <xdr:cNvPr id="158" name="图片 3335"/>
        <xdr:cNvPicPr>
          <a:picLocks noChangeAspect="1"/>
        </xdr:cNvPicPr>
      </xdr:nvPicPr>
      <xdr:blipFill>
        <a:blip r:embed="rId2"/>
        <a:stretch>
          <a:fillRect/>
        </a:stretch>
      </xdr:blipFill>
      <xdr:spPr>
        <a:xfrm>
          <a:off x="15052675" y="4867910"/>
          <a:ext cx="110490" cy="162560"/>
        </a:xfrm>
        <a:prstGeom prst="rect">
          <a:avLst/>
        </a:prstGeom>
        <a:noFill/>
        <a:ln w="9525">
          <a:noFill/>
        </a:ln>
      </xdr:spPr>
    </xdr:pic>
    <xdr:clientData/>
  </xdr:twoCellAnchor>
  <xdr:twoCellAnchor editAs="oneCell">
    <xdr:from>
      <xdr:col>9</xdr:col>
      <xdr:colOff>0</xdr:colOff>
      <xdr:row>81</xdr:row>
      <xdr:rowOff>0</xdr:rowOff>
    </xdr:from>
    <xdr:to>
      <xdr:col>9</xdr:col>
      <xdr:colOff>110490</xdr:colOff>
      <xdr:row>81</xdr:row>
      <xdr:rowOff>182880</xdr:rowOff>
    </xdr:to>
    <xdr:pic>
      <xdr:nvPicPr>
        <xdr:cNvPr id="159" name="图片 3335"/>
        <xdr:cNvPicPr>
          <a:picLocks noChangeAspect="1"/>
        </xdr:cNvPicPr>
      </xdr:nvPicPr>
      <xdr:blipFill>
        <a:blip r:embed="rId2"/>
        <a:stretch>
          <a:fillRect/>
        </a:stretch>
      </xdr:blipFill>
      <xdr:spPr>
        <a:xfrm>
          <a:off x="15052675" y="4867910"/>
          <a:ext cx="110490" cy="182880"/>
        </a:xfrm>
        <a:prstGeom prst="rect">
          <a:avLst/>
        </a:prstGeom>
        <a:noFill/>
        <a:ln w="9525">
          <a:noFill/>
        </a:ln>
      </xdr:spPr>
    </xdr:pic>
    <xdr:clientData/>
  </xdr:twoCellAnchor>
  <xdr:twoCellAnchor editAs="oneCell">
    <xdr:from>
      <xdr:col>3</xdr:col>
      <xdr:colOff>500380</xdr:colOff>
      <xdr:row>82</xdr:row>
      <xdr:rowOff>0</xdr:rowOff>
    </xdr:from>
    <xdr:to>
      <xdr:col>3</xdr:col>
      <xdr:colOff>665480</xdr:colOff>
      <xdr:row>82</xdr:row>
      <xdr:rowOff>153670</xdr:rowOff>
    </xdr:to>
    <xdr:pic>
      <xdr:nvPicPr>
        <xdr:cNvPr id="160" name="图片 3335"/>
        <xdr:cNvPicPr>
          <a:picLocks noChangeAspect="1"/>
        </xdr:cNvPicPr>
      </xdr:nvPicPr>
      <xdr:blipFill>
        <a:blip r:embed="rId2"/>
        <a:stretch>
          <a:fillRect/>
        </a:stretch>
      </xdr:blipFill>
      <xdr:spPr>
        <a:xfrm>
          <a:off x="2696845" y="10062210"/>
          <a:ext cx="165100" cy="153670"/>
        </a:xfrm>
        <a:prstGeom prst="rect">
          <a:avLst/>
        </a:prstGeom>
        <a:noFill/>
        <a:ln w="9525">
          <a:noFill/>
        </a:ln>
      </xdr:spPr>
    </xdr:pic>
    <xdr:clientData/>
  </xdr:twoCellAnchor>
  <xdr:twoCellAnchor editAs="oneCell">
    <xdr:from>
      <xdr:col>3</xdr:col>
      <xdr:colOff>500380</xdr:colOff>
      <xdr:row>82</xdr:row>
      <xdr:rowOff>0</xdr:rowOff>
    </xdr:from>
    <xdr:to>
      <xdr:col>3</xdr:col>
      <xdr:colOff>665480</xdr:colOff>
      <xdr:row>82</xdr:row>
      <xdr:rowOff>167640</xdr:rowOff>
    </xdr:to>
    <xdr:pic>
      <xdr:nvPicPr>
        <xdr:cNvPr id="161" name="图片 3335"/>
        <xdr:cNvPicPr>
          <a:picLocks noChangeAspect="1"/>
        </xdr:cNvPicPr>
      </xdr:nvPicPr>
      <xdr:blipFill>
        <a:blip r:embed="rId2"/>
        <a:stretch>
          <a:fillRect/>
        </a:stretch>
      </xdr:blipFill>
      <xdr:spPr>
        <a:xfrm>
          <a:off x="2696845" y="10062210"/>
          <a:ext cx="165100" cy="167640"/>
        </a:xfrm>
        <a:prstGeom prst="rect">
          <a:avLst/>
        </a:prstGeom>
        <a:noFill/>
        <a:ln w="9525">
          <a:noFill/>
        </a:ln>
      </xdr:spPr>
    </xdr:pic>
    <xdr:clientData/>
  </xdr:twoCellAnchor>
  <xdr:twoCellAnchor editAs="oneCell">
    <xdr:from>
      <xdr:col>3</xdr:col>
      <xdr:colOff>500380</xdr:colOff>
      <xdr:row>82</xdr:row>
      <xdr:rowOff>0</xdr:rowOff>
    </xdr:from>
    <xdr:to>
      <xdr:col>3</xdr:col>
      <xdr:colOff>665480</xdr:colOff>
      <xdr:row>82</xdr:row>
      <xdr:rowOff>174625</xdr:rowOff>
    </xdr:to>
    <xdr:pic>
      <xdr:nvPicPr>
        <xdr:cNvPr id="162" name="图片 3335"/>
        <xdr:cNvPicPr>
          <a:picLocks noChangeAspect="1"/>
        </xdr:cNvPicPr>
      </xdr:nvPicPr>
      <xdr:blipFill>
        <a:blip r:embed="rId2"/>
        <a:stretch>
          <a:fillRect/>
        </a:stretch>
      </xdr:blipFill>
      <xdr:spPr>
        <a:xfrm>
          <a:off x="2696845" y="10062210"/>
          <a:ext cx="165100" cy="174625"/>
        </a:xfrm>
        <a:prstGeom prst="rect">
          <a:avLst/>
        </a:prstGeom>
        <a:noFill/>
        <a:ln w="9525">
          <a:noFill/>
        </a:ln>
      </xdr:spPr>
    </xdr:pic>
    <xdr:clientData/>
  </xdr:twoCellAnchor>
  <xdr:twoCellAnchor editAs="oneCell">
    <xdr:from>
      <xdr:col>3</xdr:col>
      <xdr:colOff>685165</xdr:colOff>
      <xdr:row>82</xdr:row>
      <xdr:rowOff>0</xdr:rowOff>
    </xdr:from>
    <xdr:to>
      <xdr:col>3</xdr:col>
      <xdr:colOff>781685</xdr:colOff>
      <xdr:row>82</xdr:row>
      <xdr:rowOff>231140</xdr:rowOff>
    </xdr:to>
    <xdr:pic>
      <xdr:nvPicPr>
        <xdr:cNvPr id="163" name="Text_Box_6"/>
        <xdr:cNvPicPr/>
      </xdr:nvPicPr>
      <xdr:blipFill>
        <a:blip r:embed="rId1"/>
        <a:stretch>
          <a:fillRect/>
        </a:stretch>
      </xdr:blipFill>
      <xdr:spPr>
        <a:xfrm>
          <a:off x="2881630" y="10062210"/>
          <a:ext cx="96520" cy="231140"/>
        </a:xfrm>
        <a:prstGeom prst="rect">
          <a:avLst/>
        </a:prstGeom>
        <a:noFill/>
        <a:ln w="9525">
          <a:noFill/>
        </a:ln>
      </xdr:spPr>
    </xdr:pic>
    <xdr:clientData/>
  </xdr:twoCellAnchor>
  <xdr:twoCellAnchor editAs="oneCell">
    <xdr:from>
      <xdr:col>4</xdr:col>
      <xdr:colOff>0</xdr:colOff>
      <xdr:row>82</xdr:row>
      <xdr:rowOff>0</xdr:rowOff>
    </xdr:from>
    <xdr:to>
      <xdr:col>4</xdr:col>
      <xdr:colOff>71755</xdr:colOff>
      <xdr:row>82</xdr:row>
      <xdr:rowOff>231140</xdr:rowOff>
    </xdr:to>
    <xdr:pic>
      <xdr:nvPicPr>
        <xdr:cNvPr id="164" name="Text_Box_6"/>
        <xdr:cNvPicPr/>
      </xdr:nvPicPr>
      <xdr:blipFill>
        <a:blip r:embed="rId1"/>
        <a:stretch>
          <a:fillRect/>
        </a:stretch>
      </xdr:blipFill>
      <xdr:spPr>
        <a:xfrm>
          <a:off x="3061335" y="10062210"/>
          <a:ext cx="71755" cy="231140"/>
        </a:xfrm>
        <a:prstGeom prst="rect">
          <a:avLst/>
        </a:prstGeom>
        <a:noFill/>
        <a:ln w="9525">
          <a:noFill/>
        </a:ln>
      </xdr:spPr>
    </xdr:pic>
    <xdr:clientData/>
  </xdr:twoCellAnchor>
  <xdr:twoCellAnchor editAs="oneCell">
    <xdr:from>
      <xdr:col>4</xdr:col>
      <xdr:colOff>0</xdr:colOff>
      <xdr:row>82</xdr:row>
      <xdr:rowOff>0</xdr:rowOff>
    </xdr:from>
    <xdr:to>
      <xdr:col>4</xdr:col>
      <xdr:colOff>71755</xdr:colOff>
      <xdr:row>82</xdr:row>
      <xdr:rowOff>273050</xdr:rowOff>
    </xdr:to>
    <xdr:pic>
      <xdr:nvPicPr>
        <xdr:cNvPr id="165" name="Text_Box_5"/>
        <xdr:cNvPicPr/>
      </xdr:nvPicPr>
      <xdr:blipFill>
        <a:blip r:embed="rId1"/>
        <a:stretch>
          <a:fillRect/>
        </a:stretch>
      </xdr:blipFill>
      <xdr:spPr>
        <a:xfrm>
          <a:off x="3061335" y="10062210"/>
          <a:ext cx="71755" cy="273050"/>
        </a:xfrm>
        <a:prstGeom prst="rect">
          <a:avLst/>
        </a:prstGeom>
        <a:noFill/>
        <a:ln w="9525">
          <a:noFill/>
        </a:ln>
      </xdr:spPr>
    </xdr:pic>
    <xdr:clientData/>
  </xdr:twoCellAnchor>
  <xdr:twoCellAnchor editAs="oneCell">
    <xdr:from>
      <xdr:col>4</xdr:col>
      <xdr:colOff>0</xdr:colOff>
      <xdr:row>82</xdr:row>
      <xdr:rowOff>0</xdr:rowOff>
    </xdr:from>
    <xdr:to>
      <xdr:col>4</xdr:col>
      <xdr:colOff>71755</xdr:colOff>
      <xdr:row>82</xdr:row>
      <xdr:rowOff>252095</xdr:rowOff>
    </xdr:to>
    <xdr:pic>
      <xdr:nvPicPr>
        <xdr:cNvPr id="166" name="Text_Box_6"/>
        <xdr:cNvPicPr/>
      </xdr:nvPicPr>
      <xdr:blipFill>
        <a:blip r:embed="rId1"/>
        <a:stretch>
          <a:fillRect/>
        </a:stretch>
      </xdr:blipFill>
      <xdr:spPr>
        <a:xfrm>
          <a:off x="3061335" y="10062210"/>
          <a:ext cx="71755" cy="252095"/>
        </a:xfrm>
        <a:prstGeom prst="rect">
          <a:avLst/>
        </a:prstGeom>
        <a:noFill/>
        <a:ln w="9525">
          <a:noFill/>
        </a:ln>
      </xdr:spPr>
    </xdr:pic>
    <xdr:clientData/>
  </xdr:twoCellAnchor>
  <xdr:twoCellAnchor editAs="oneCell">
    <xdr:from>
      <xdr:col>3</xdr:col>
      <xdr:colOff>685165</xdr:colOff>
      <xdr:row>82</xdr:row>
      <xdr:rowOff>0</xdr:rowOff>
    </xdr:from>
    <xdr:to>
      <xdr:col>3</xdr:col>
      <xdr:colOff>796290</xdr:colOff>
      <xdr:row>82</xdr:row>
      <xdr:rowOff>231140</xdr:rowOff>
    </xdr:to>
    <xdr:pic>
      <xdr:nvPicPr>
        <xdr:cNvPr id="167" name="Text_Box_6"/>
        <xdr:cNvPicPr/>
      </xdr:nvPicPr>
      <xdr:blipFill>
        <a:blip r:embed="rId1"/>
        <a:stretch>
          <a:fillRect/>
        </a:stretch>
      </xdr:blipFill>
      <xdr:spPr>
        <a:xfrm>
          <a:off x="2881630" y="10062210"/>
          <a:ext cx="111125" cy="231140"/>
        </a:xfrm>
        <a:prstGeom prst="rect">
          <a:avLst/>
        </a:prstGeom>
        <a:noFill/>
        <a:ln w="9525">
          <a:noFill/>
        </a:ln>
      </xdr:spPr>
    </xdr:pic>
    <xdr:clientData/>
  </xdr:twoCellAnchor>
  <xdr:twoCellAnchor editAs="oneCell">
    <xdr:from>
      <xdr:col>4</xdr:col>
      <xdr:colOff>0</xdr:colOff>
      <xdr:row>82</xdr:row>
      <xdr:rowOff>0</xdr:rowOff>
    </xdr:from>
    <xdr:to>
      <xdr:col>4</xdr:col>
      <xdr:colOff>78105</xdr:colOff>
      <xdr:row>82</xdr:row>
      <xdr:rowOff>231140</xdr:rowOff>
    </xdr:to>
    <xdr:pic>
      <xdr:nvPicPr>
        <xdr:cNvPr id="168" name="Text_Box_6"/>
        <xdr:cNvPicPr/>
      </xdr:nvPicPr>
      <xdr:blipFill>
        <a:blip r:embed="rId1"/>
        <a:stretch>
          <a:fillRect/>
        </a:stretch>
      </xdr:blipFill>
      <xdr:spPr>
        <a:xfrm>
          <a:off x="3061335" y="10062210"/>
          <a:ext cx="78105" cy="231140"/>
        </a:xfrm>
        <a:prstGeom prst="rect">
          <a:avLst/>
        </a:prstGeom>
        <a:noFill/>
        <a:ln w="9525">
          <a:noFill/>
        </a:ln>
      </xdr:spPr>
    </xdr:pic>
    <xdr:clientData/>
  </xdr:twoCellAnchor>
  <xdr:twoCellAnchor editAs="oneCell">
    <xdr:from>
      <xdr:col>4</xdr:col>
      <xdr:colOff>0</xdr:colOff>
      <xdr:row>82</xdr:row>
      <xdr:rowOff>0</xdr:rowOff>
    </xdr:from>
    <xdr:to>
      <xdr:col>4</xdr:col>
      <xdr:colOff>78105</xdr:colOff>
      <xdr:row>82</xdr:row>
      <xdr:rowOff>273050</xdr:rowOff>
    </xdr:to>
    <xdr:pic>
      <xdr:nvPicPr>
        <xdr:cNvPr id="169" name="Text_Box_5"/>
        <xdr:cNvPicPr/>
      </xdr:nvPicPr>
      <xdr:blipFill>
        <a:blip r:embed="rId1"/>
        <a:stretch>
          <a:fillRect/>
        </a:stretch>
      </xdr:blipFill>
      <xdr:spPr>
        <a:xfrm>
          <a:off x="3061335" y="10062210"/>
          <a:ext cx="78105" cy="273050"/>
        </a:xfrm>
        <a:prstGeom prst="rect">
          <a:avLst/>
        </a:prstGeom>
        <a:noFill/>
        <a:ln w="9525">
          <a:noFill/>
        </a:ln>
      </xdr:spPr>
    </xdr:pic>
    <xdr:clientData/>
  </xdr:twoCellAnchor>
  <xdr:twoCellAnchor editAs="oneCell">
    <xdr:from>
      <xdr:col>4</xdr:col>
      <xdr:colOff>0</xdr:colOff>
      <xdr:row>82</xdr:row>
      <xdr:rowOff>0</xdr:rowOff>
    </xdr:from>
    <xdr:to>
      <xdr:col>4</xdr:col>
      <xdr:colOff>78105</xdr:colOff>
      <xdr:row>82</xdr:row>
      <xdr:rowOff>252095</xdr:rowOff>
    </xdr:to>
    <xdr:pic>
      <xdr:nvPicPr>
        <xdr:cNvPr id="170" name="Text_Box_6"/>
        <xdr:cNvPicPr/>
      </xdr:nvPicPr>
      <xdr:blipFill>
        <a:blip r:embed="rId1"/>
        <a:stretch>
          <a:fillRect/>
        </a:stretch>
      </xdr:blipFill>
      <xdr:spPr>
        <a:xfrm>
          <a:off x="3061335" y="10062210"/>
          <a:ext cx="78105" cy="252095"/>
        </a:xfrm>
        <a:prstGeom prst="rect">
          <a:avLst/>
        </a:prstGeom>
        <a:noFill/>
        <a:ln w="9525">
          <a:noFill/>
        </a:ln>
      </xdr:spPr>
    </xdr:pic>
    <xdr:clientData/>
  </xdr:twoCellAnchor>
  <xdr:twoCellAnchor editAs="oneCell">
    <xdr:from>
      <xdr:col>4</xdr:col>
      <xdr:colOff>0</xdr:colOff>
      <xdr:row>82</xdr:row>
      <xdr:rowOff>0</xdr:rowOff>
    </xdr:from>
    <xdr:to>
      <xdr:col>4</xdr:col>
      <xdr:colOff>78105</xdr:colOff>
      <xdr:row>82</xdr:row>
      <xdr:rowOff>287020</xdr:rowOff>
    </xdr:to>
    <xdr:pic>
      <xdr:nvPicPr>
        <xdr:cNvPr id="171" name="Text_Box_5"/>
        <xdr:cNvPicPr/>
      </xdr:nvPicPr>
      <xdr:blipFill>
        <a:blip r:embed="rId1"/>
        <a:stretch>
          <a:fillRect/>
        </a:stretch>
      </xdr:blipFill>
      <xdr:spPr>
        <a:xfrm>
          <a:off x="3061335" y="10062210"/>
          <a:ext cx="78105" cy="287020"/>
        </a:xfrm>
        <a:prstGeom prst="rect">
          <a:avLst/>
        </a:prstGeom>
        <a:noFill/>
        <a:ln w="9525">
          <a:noFill/>
        </a:ln>
      </xdr:spPr>
    </xdr:pic>
    <xdr:clientData/>
  </xdr:twoCellAnchor>
  <xdr:twoCellAnchor editAs="oneCell">
    <xdr:from>
      <xdr:col>3</xdr:col>
      <xdr:colOff>685165</xdr:colOff>
      <xdr:row>82</xdr:row>
      <xdr:rowOff>0</xdr:rowOff>
    </xdr:from>
    <xdr:to>
      <xdr:col>3</xdr:col>
      <xdr:colOff>803275</xdr:colOff>
      <xdr:row>82</xdr:row>
      <xdr:rowOff>231140</xdr:rowOff>
    </xdr:to>
    <xdr:pic>
      <xdr:nvPicPr>
        <xdr:cNvPr id="172" name="Text_Box_6"/>
        <xdr:cNvPicPr/>
      </xdr:nvPicPr>
      <xdr:blipFill>
        <a:blip r:embed="rId1"/>
        <a:stretch>
          <a:fillRect/>
        </a:stretch>
      </xdr:blipFill>
      <xdr:spPr>
        <a:xfrm>
          <a:off x="2881630" y="10062210"/>
          <a:ext cx="118110" cy="231140"/>
        </a:xfrm>
        <a:prstGeom prst="rect">
          <a:avLst/>
        </a:prstGeom>
        <a:noFill/>
        <a:ln w="9525">
          <a:noFill/>
        </a:ln>
      </xdr:spPr>
    </xdr:pic>
    <xdr:clientData/>
  </xdr:twoCellAnchor>
  <xdr:twoCellAnchor editAs="oneCell">
    <xdr:from>
      <xdr:col>1</xdr:col>
      <xdr:colOff>0</xdr:colOff>
      <xdr:row>82</xdr:row>
      <xdr:rowOff>0</xdr:rowOff>
    </xdr:from>
    <xdr:to>
      <xdr:col>1</xdr:col>
      <xdr:colOff>73025</xdr:colOff>
      <xdr:row>82</xdr:row>
      <xdr:rowOff>231140</xdr:rowOff>
    </xdr:to>
    <xdr:pic>
      <xdr:nvPicPr>
        <xdr:cNvPr id="173" name="Text_Box_6"/>
        <xdr:cNvPicPr/>
      </xdr:nvPicPr>
      <xdr:blipFill>
        <a:blip r:embed="rId1"/>
        <a:stretch>
          <a:fillRect/>
        </a:stretch>
      </xdr:blipFill>
      <xdr:spPr>
        <a:xfrm>
          <a:off x="514350" y="10062210"/>
          <a:ext cx="73025" cy="231140"/>
        </a:xfrm>
        <a:prstGeom prst="rect">
          <a:avLst/>
        </a:prstGeom>
        <a:noFill/>
        <a:ln w="9525">
          <a:noFill/>
        </a:ln>
      </xdr:spPr>
    </xdr:pic>
    <xdr:clientData/>
  </xdr:twoCellAnchor>
  <xdr:twoCellAnchor editAs="oneCell">
    <xdr:from>
      <xdr:col>1</xdr:col>
      <xdr:colOff>0</xdr:colOff>
      <xdr:row>82</xdr:row>
      <xdr:rowOff>0</xdr:rowOff>
    </xdr:from>
    <xdr:to>
      <xdr:col>1</xdr:col>
      <xdr:colOff>73025</xdr:colOff>
      <xdr:row>82</xdr:row>
      <xdr:rowOff>273050</xdr:rowOff>
    </xdr:to>
    <xdr:pic>
      <xdr:nvPicPr>
        <xdr:cNvPr id="174" name="Text_Box_5"/>
        <xdr:cNvPicPr/>
      </xdr:nvPicPr>
      <xdr:blipFill>
        <a:blip r:embed="rId1"/>
        <a:stretch>
          <a:fillRect/>
        </a:stretch>
      </xdr:blipFill>
      <xdr:spPr>
        <a:xfrm>
          <a:off x="514350" y="10062210"/>
          <a:ext cx="73025" cy="273050"/>
        </a:xfrm>
        <a:prstGeom prst="rect">
          <a:avLst/>
        </a:prstGeom>
        <a:noFill/>
        <a:ln w="9525">
          <a:noFill/>
        </a:ln>
      </xdr:spPr>
    </xdr:pic>
    <xdr:clientData/>
  </xdr:twoCellAnchor>
  <xdr:twoCellAnchor editAs="oneCell">
    <xdr:from>
      <xdr:col>1</xdr:col>
      <xdr:colOff>0</xdr:colOff>
      <xdr:row>82</xdr:row>
      <xdr:rowOff>0</xdr:rowOff>
    </xdr:from>
    <xdr:to>
      <xdr:col>1</xdr:col>
      <xdr:colOff>73025</xdr:colOff>
      <xdr:row>82</xdr:row>
      <xdr:rowOff>252095</xdr:rowOff>
    </xdr:to>
    <xdr:pic>
      <xdr:nvPicPr>
        <xdr:cNvPr id="175" name="Text_Box_6"/>
        <xdr:cNvPicPr/>
      </xdr:nvPicPr>
      <xdr:blipFill>
        <a:blip r:embed="rId1"/>
        <a:stretch>
          <a:fillRect/>
        </a:stretch>
      </xdr:blipFill>
      <xdr:spPr>
        <a:xfrm>
          <a:off x="514350" y="10062210"/>
          <a:ext cx="73025" cy="252095"/>
        </a:xfrm>
        <a:prstGeom prst="rect">
          <a:avLst/>
        </a:prstGeom>
        <a:noFill/>
        <a:ln w="9525">
          <a:noFill/>
        </a:ln>
      </xdr:spPr>
    </xdr:pic>
    <xdr:clientData/>
  </xdr:twoCellAnchor>
  <xdr:twoCellAnchor editAs="oneCell">
    <xdr:from>
      <xdr:col>8</xdr:col>
      <xdr:colOff>108585</xdr:colOff>
      <xdr:row>82</xdr:row>
      <xdr:rowOff>0</xdr:rowOff>
    </xdr:from>
    <xdr:to>
      <xdr:col>8</xdr:col>
      <xdr:colOff>219075</xdr:colOff>
      <xdr:row>82</xdr:row>
      <xdr:rowOff>174625</xdr:rowOff>
    </xdr:to>
    <xdr:pic>
      <xdr:nvPicPr>
        <xdr:cNvPr id="176" name="图片 3335"/>
        <xdr:cNvPicPr>
          <a:picLocks noChangeAspect="1"/>
        </xdr:cNvPicPr>
      </xdr:nvPicPr>
      <xdr:blipFill>
        <a:blip r:embed="rId2"/>
        <a:stretch>
          <a:fillRect/>
        </a:stretch>
      </xdr:blipFill>
      <xdr:spPr>
        <a:xfrm>
          <a:off x="14185900" y="10062210"/>
          <a:ext cx="110490" cy="174625"/>
        </a:xfrm>
        <a:prstGeom prst="rect">
          <a:avLst/>
        </a:prstGeom>
        <a:noFill/>
        <a:ln w="9525">
          <a:noFill/>
        </a:ln>
      </xdr:spPr>
    </xdr:pic>
    <xdr:clientData/>
  </xdr:twoCellAnchor>
  <xdr:twoCellAnchor editAs="oneCell">
    <xdr:from>
      <xdr:col>3</xdr:col>
      <xdr:colOff>499110</xdr:colOff>
      <xdr:row>82</xdr:row>
      <xdr:rowOff>0</xdr:rowOff>
    </xdr:from>
    <xdr:to>
      <xdr:col>3</xdr:col>
      <xdr:colOff>664210</xdr:colOff>
      <xdr:row>82</xdr:row>
      <xdr:rowOff>195580</xdr:rowOff>
    </xdr:to>
    <xdr:pic>
      <xdr:nvPicPr>
        <xdr:cNvPr id="177" name="图片 3335"/>
        <xdr:cNvPicPr>
          <a:picLocks noChangeAspect="1"/>
        </xdr:cNvPicPr>
      </xdr:nvPicPr>
      <xdr:blipFill>
        <a:blip r:embed="rId2"/>
        <a:stretch>
          <a:fillRect/>
        </a:stretch>
      </xdr:blipFill>
      <xdr:spPr>
        <a:xfrm>
          <a:off x="2695575" y="10062210"/>
          <a:ext cx="165100" cy="195580"/>
        </a:xfrm>
        <a:prstGeom prst="rect">
          <a:avLst/>
        </a:prstGeom>
        <a:noFill/>
        <a:ln w="9525">
          <a:noFill/>
        </a:ln>
      </xdr:spPr>
    </xdr:pic>
    <xdr:clientData/>
  </xdr:twoCellAnchor>
  <xdr:twoCellAnchor editAs="oneCell">
    <xdr:from>
      <xdr:col>8</xdr:col>
      <xdr:colOff>108585</xdr:colOff>
      <xdr:row>82</xdr:row>
      <xdr:rowOff>0</xdr:rowOff>
    </xdr:from>
    <xdr:to>
      <xdr:col>8</xdr:col>
      <xdr:colOff>219075</xdr:colOff>
      <xdr:row>82</xdr:row>
      <xdr:rowOff>195580</xdr:rowOff>
    </xdr:to>
    <xdr:pic>
      <xdr:nvPicPr>
        <xdr:cNvPr id="178" name="图片 3335"/>
        <xdr:cNvPicPr>
          <a:picLocks noChangeAspect="1"/>
        </xdr:cNvPicPr>
      </xdr:nvPicPr>
      <xdr:blipFill>
        <a:blip r:embed="rId2"/>
        <a:stretch>
          <a:fillRect/>
        </a:stretch>
      </xdr:blipFill>
      <xdr:spPr>
        <a:xfrm>
          <a:off x="14185900" y="10062210"/>
          <a:ext cx="110490" cy="195580"/>
        </a:xfrm>
        <a:prstGeom prst="rect">
          <a:avLst/>
        </a:prstGeom>
        <a:noFill/>
        <a:ln w="9525">
          <a:noFill/>
        </a:ln>
      </xdr:spPr>
    </xdr:pic>
    <xdr:clientData/>
  </xdr:twoCellAnchor>
  <xdr:twoCellAnchor editAs="oneCell">
    <xdr:from>
      <xdr:col>4</xdr:col>
      <xdr:colOff>0</xdr:colOff>
      <xdr:row>82</xdr:row>
      <xdr:rowOff>0</xdr:rowOff>
    </xdr:from>
    <xdr:to>
      <xdr:col>4</xdr:col>
      <xdr:colOff>71755</xdr:colOff>
      <xdr:row>82</xdr:row>
      <xdr:rowOff>287020</xdr:rowOff>
    </xdr:to>
    <xdr:pic>
      <xdr:nvPicPr>
        <xdr:cNvPr id="179" name="Text_Box_5"/>
        <xdr:cNvPicPr/>
      </xdr:nvPicPr>
      <xdr:blipFill>
        <a:blip r:embed="rId1"/>
        <a:stretch>
          <a:fillRect/>
        </a:stretch>
      </xdr:blipFill>
      <xdr:spPr>
        <a:xfrm>
          <a:off x="3061335" y="10062210"/>
          <a:ext cx="71755" cy="287020"/>
        </a:xfrm>
        <a:prstGeom prst="rect">
          <a:avLst/>
        </a:prstGeom>
        <a:noFill/>
        <a:ln w="9525">
          <a:noFill/>
        </a:ln>
      </xdr:spPr>
    </xdr:pic>
    <xdr:clientData/>
  </xdr:twoCellAnchor>
  <xdr:twoCellAnchor editAs="oneCell">
    <xdr:from>
      <xdr:col>3</xdr:col>
      <xdr:colOff>499110</xdr:colOff>
      <xdr:row>82</xdr:row>
      <xdr:rowOff>0</xdr:rowOff>
    </xdr:from>
    <xdr:to>
      <xdr:col>3</xdr:col>
      <xdr:colOff>663575</xdr:colOff>
      <xdr:row>82</xdr:row>
      <xdr:rowOff>174625</xdr:rowOff>
    </xdr:to>
    <xdr:pic>
      <xdr:nvPicPr>
        <xdr:cNvPr id="180" name="图片 3335"/>
        <xdr:cNvPicPr>
          <a:picLocks noChangeAspect="1"/>
        </xdr:cNvPicPr>
      </xdr:nvPicPr>
      <xdr:blipFill>
        <a:blip r:embed="rId2"/>
        <a:stretch>
          <a:fillRect/>
        </a:stretch>
      </xdr:blipFill>
      <xdr:spPr>
        <a:xfrm>
          <a:off x="2695575" y="10062210"/>
          <a:ext cx="164465" cy="174625"/>
        </a:xfrm>
        <a:prstGeom prst="rect">
          <a:avLst/>
        </a:prstGeom>
        <a:noFill/>
        <a:ln w="9525">
          <a:noFill/>
        </a:ln>
      </xdr:spPr>
    </xdr:pic>
    <xdr:clientData/>
  </xdr:twoCellAnchor>
  <xdr:twoCellAnchor editAs="oneCell">
    <xdr:from>
      <xdr:col>3</xdr:col>
      <xdr:colOff>499110</xdr:colOff>
      <xdr:row>82</xdr:row>
      <xdr:rowOff>0</xdr:rowOff>
    </xdr:from>
    <xdr:to>
      <xdr:col>3</xdr:col>
      <xdr:colOff>663575</xdr:colOff>
      <xdr:row>82</xdr:row>
      <xdr:rowOff>195580</xdr:rowOff>
    </xdr:to>
    <xdr:pic>
      <xdr:nvPicPr>
        <xdr:cNvPr id="181" name="图片 3335"/>
        <xdr:cNvPicPr>
          <a:picLocks noChangeAspect="1"/>
        </xdr:cNvPicPr>
      </xdr:nvPicPr>
      <xdr:blipFill>
        <a:blip r:embed="rId2"/>
        <a:stretch>
          <a:fillRect/>
        </a:stretch>
      </xdr:blipFill>
      <xdr:spPr>
        <a:xfrm>
          <a:off x="2695575" y="10062210"/>
          <a:ext cx="164465" cy="195580"/>
        </a:xfrm>
        <a:prstGeom prst="rect">
          <a:avLst/>
        </a:prstGeom>
        <a:noFill/>
        <a:ln w="9525">
          <a:noFill/>
        </a:ln>
      </xdr:spPr>
    </xdr:pic>
    <xdr:clientData/>
  </xdr:twoCellAnchor>
  <xdr:twoCellAnchor editAs="oneCell">
    <xdr:from>
      <xdr:col>3</xdr:col>
      <xdr:colOff>685165</xdr:colOff>
      <xdr:row>82</xdr:row>
      <xdr:rowOff>0</xdr:rowOff>
    </xdr:from>
    <xdr:to>
      <xdr:col>3</xdr:col>
      <xdr:colOff>810895</xdr:colOff>
      <xdr:row>82</xdr:row>
      <xdr:rowOff>231140</xdr:rowOff>
    </xdr:to>
    <xdr:pic>
      <xdr:nvPicPr>
        <xdr:cNvPr id="182" name="Text_Box_6"/>
        <xdr:cNvPicPr/>
      </xdr:nvPicPr>
      <xdr:blipFill>
        <a:blip r:embed="rId1"/>
        <a:stretch>
          <a:fillRect/>
        </a:stretch>
      </xdr:blipFill>
      <xdr:spPr>
        <a:xfrm>
          <a:off x="2881630" y="10062210"/>
          <a:ext cx="125730" cy="231140"/>
        </a:xfrm>
        <a:prstGeom prst="rect">
          <a:avLst/>
        </a:prstGeom>
        <a:noFill/>
        <a:ln w="9525">
          <a:noFill/>
        </a:ln>
      </xdr:spPr>
    </xdr:pic>
    <xdr:clientData/>
  </xdr:twoCellAnchor>
  <xdr:twoCellAnchor editAs="oneCell">
    <xdr:from>
      <xdr:col>3</xdr:col>
      <xdr:colOff>685165</xdr:colOff>
      <xdr:row>82</xdr:row>
      <xdr:rowOff>0</xdr:rowOff>
    </xdr:from>
    <xdr:to>
      <xdr:col>3</xdr:col>
      <xdr:colOff>781685</xdr:colOff>
      <xdr:row>82</xdr:row>
      <xdr:rowOff>238125</xdr:rowOff>
    </xdr:to>
    <xdr:pic>
      <xdr:nvPicPr>
        <xdr:cNvPr id="183" name="Text_Box_6"/>
        <xdr:cNvPicPr/>
      </xdr:nvPicPr>
      <xdr:blipFill>
        <a:blip r:embed="rId1"/>
        <a:stretch>
          <a:fillRect/>
        </a:stretch>
      </xdr:blipFill>
      <xdr:spPr>
        <a:xfrm>
          <a:off x="2881630" y="10062210"/>
          <a:ext cx="96520" cy="238125"/>
        </a:xfrm>
        <a:prstGeom prst="rect">
          <a:avLst/>
        </a:prstGeom>
        <a:noFill/>
        <a:ln w="9525">
          <a:noFill/>
        </a:ln>
      </xdr:spPr>
    </xdr:pic>
    <xdr:clientData/>
  </xdr:twoCellAnchor>
  <xdr:twoCellAnchor editAs="oneCell">
    <xdr:from>
      <xdr:col>4</xdr:col>
      <xdr:colOff>0</xdr:colOff>
      <xdr:row>82</xdr:row>
      <xdr:rowOff>0</xdr:rowOff>
    </xdr:from>
    <xdr:to>
      <xdr:col>4</xdr:col>
      <xdr:colOff>71755</xdr:colOff>
      <xdr:row>82</xdr:row>
      <xdr:rowOff>238125</xdr:rowOff>
    </xdr:to>
    <xdr:pic>
      <xdr:nvPicPr>
        <xdr:cNvPr id="184" name="Text_Box_6"/>
        <xdr:cNvPicPr/>
      </xdr:nvPicPr>
      <xdr:blipFill>
        <a:blip r:embed="rId1"/>
        <a:stretch>
          <a:fillRect/>
        </a:stretch>
      </xdr:blipFill>
      <xdr:spPr>
        <a:xfrm>
          <a:off x="3061335" y="10062210"/>
          <a:ext cx="71755" cy="238125"/>
        </a:xfrm>
        <a:prstGeom prst="rect">
          <a:avLst/>
        </a:prstGeom>
        <a:noFill/>
        <a:ln w="9525">
          <a:noFill/>
        </a:ln>
      </xdr:spPr>
    </xdr:pic>
    <xdr:clientData/>
  </xdr:twoCellAnchor>
  <xdr:twoCellAnchor editAs="oneCell">
    <xdr:from>
      <xdr:col>4</xdr:col>
      <xdr:colOff>0</xdr:colOff>
      <xdr:row>82</xdr:row>
      <xdr:rowOff>0</xdr:rowOff>
    </xdr:from>
    <xdr:to>
      <xdr:col>4</xdr:col>
      <xdr:colOff>71755</xdr:colOff>
      <xdr:row>82</xdr:row>
      <xdr:rowOff>280035</xdr:rowOff>
    </xdr:to>
    <xdr:pic>
      <xdr:nvPicPr>
        <xdr:cNvPr id="185" name="Text_Box_5"/>
        <xdr:cNvPicPr/>
      </xdr:nvPicPr>
      <xdr:blipFill>
        <a:blip r:embed="rId1"/>
        <a:stretch>
          <a:fillRect/>
        </a:stretch>
      </xdr:blipFill>
      <xdr:spPr>
        <a:xfrm>
          <a:off x="3061335" y="10062210"/>
          <a:ext cx="71755" cy="280035"/>
        </a:xfrm>
        <a:prstGeom prst="rect">
          <a:avLst/>
        </a:prstGeom>
        <a:noFill/>
        <a:ln w="9525">
          <a:noFill/>
        </a:ln>
      </xdr:spPr>
    </xdr:pic>
    <xdr:clientData/>
  </xdr:twoCellAnchor>
  <xdr:twoCellAnchor editAs="oneCell">
    <xdr:from>
      <xdr:col>3</xdr:col>
      <xdr:colOff>685165</xdr:colOff>
      <xdr:row>82</xdr:row>
      <xdr:rowOff>0</xdr:rowOff>
    </xdr:from>
    <xdr:to>
      <xdr:col>3</xdr:col>
      <xdr:colOff>796290</xdr:colOff>
      <xdr:row>82</xdr:row>
      <xdr:rowOff>238125</xdr:rowOff>
    </xdr:to>
    <xdr:pic>
      <xdr:nvPicPr>
        <xdr:cNvPr id="186" name="Text_Box_6"/>
        <xdr:cNvPicPr/>
      </xdr:nvPicPr>
      <xdr:blipFill>
        <a:blip r:embed="rId1"/>
        <a:stretch>
          <a:fillRect/>
        </a:stretch>
      </xdr:blipFill>
      <xdr:spPr>
        <a:xfrm>
          <a:off x="2881630" y="10062210"/>
          <a:ext cx="111125" cy="238125"/>
        </a:xfrm>
        <a:prstGeom prst="rect">
          <a:avLst/>
        </a:prstGeom>
        <a:noFill/>
        <a:ln w="9525">
          <a:noFill/>
        </a:ln>
      </xdr:spPr>
    </xdr:pic>
    <xdr:clientData/>
  </xdr:twoCellAnchor>
  <xdr:twoCellAnchor editAs="oneCell">
    <xdr:from>
      <xdr:col>4</xdr:col>
      <xdr:colOff>0</xdr:colOff>
      <xdr:row>82</xdr:row>
      <xdr:rowOff>0</xdr:rowOff>
    </xdr:from>
    <xdr:to>
      <xdr:col>4</xdr:col>
      <xdr:colOff>71755</xdr:colOff>
      <xdr:row>82</xdr:row>
      <xdr:rowOff>259080</xdr:rowOff>
    </xdr:to>
    <xdr:pic>
      <xdr:nvPicPr>
        <xdr:cNvPr id="187" name="Text_Box_5"/>
        <xdr:cNvPicPr/>
      </xdr:nvPicPr>
      <xdr:blipFill>
        <a:blip r:embed="rId1"/>
        <a:stretch>
          <a:fillRect/>
        </a:stretch>
      </xdr:blipFill>
      <xdr:spPr>
        <a:xfrm>
          <a:off x="3061335" y="10062210"/>
          <a:ext cx="71755" cy="259080"/>
        </a:xfrm>
        <a:prstGeom prst="rect">
          <a:avLst/>
        </a:prstGeom>
        <a:noFill/>
        <a:ln w="9525">
          <a:noFill/>
        </a:ln>
      </xdr:spPr>
    </xdr:pic>
    <xdr:clientData/>
  </xdr:twoCellAnchor>
  <xdr:twoCellAnchor editAs="oneCell">
    <xdr:from>
      <xdr:col>4</xdr:col>
      <xdr:colOff>0</xdr:colOff>
      <xdr:row>82</xdr:row>
      <xdr:rowOff>0</xdr:rowOff>
    </xdr:from>
    <xdr:to>
      <xdr:col>4</xdr:col>
      <xdr:colOff>71755</xdr:colOff>
      <xdr:row>82</xdr:row>
      <xdr:rowOff>216535</xdr:rowOff>
    </xdr:to>
    <xdr:pic>
      <xdr:nvPicPr>
        <xdr:cNvPr id="188" name="Text_Box_6"/>
        <xdr:cNvPicPr/>
      </xdr:nvPicPr>
      <xdr:blipFill>
        <a:blip r:embed="rId1"/>
        <a:stretch>
          <a:fillRect/>
        </a:stretch>
      </xdr:blipFill>
      <xdr:spPr>
        <a:xfrm>
          <a:off x="3061335" y="10062210"/>
          <a:ext cx="71755" cy="216535"/>
        </a:xfrm>
        <a:prstGeom prst="rect">
          <a:avLst/>
        </a:prstGeom>
        <a:noFill/>
        <a:ln w="9525">
          <a:noFill/>
        </a:ln>
      </xdr:spPr>
    </xdr:pic>
    <xdr:clientData/>
  </xdr:twoCellAnchor>
  <xdr:twoCellAnchor editAs="oneCell">
    <xdr:from>
      <xdr:col>4</xdr:col>
      <xdr:colOff>0</xdr:colOff>
      <xdr:row>82</xdr:row>
      <xdr:rowOff>0</xdr:rowOff>
    </xdr:from>
    <xdr:to>
      <xdr:col>4</xdr:col>
      <xdr:colOff>78105</xdr:colOff>
      <xdr:row>82</xdr:row>
      <xdr:rowOff>216535</xdr:rowOff>
    </xdr:to>
    <xdr:pic>
      <xdr:nvPicPr>
        <xdr:cNvPr id="189" name="Text_Box_6"/>
        <xdr:cNvPicPr/>
      </xdr:nvPicPr>
      <xdr:blipFill>
        <a:blip r:embed="rId1"/>
        <a:stretch>
          <a:fillRect/>
        </a:stretch>
      </xdr:blipFill>
      <xdr:spPr>
        <a:xfrm>
          <a:off x="3061335" y="10062210"/>
          <a:ext cx="78105" cy="216535"/>
        </a:xfrm>
        <a:prstGeom prst="rect">
          <a:avLst/>
        </a:prstGeom>
        <a:noFill/>
        <a:ln w="9525">
          <a:noFill/>
        </a:ln>
      </xdr:spPr>
    </xdr:pic>
    <xdr:clientData/>
  </xdr:twoCellAnchor>
  <xdr:twoCellAnchor editAs="oneCell">
    <xdr:from>
      <xdr:col>4</xdr:col>
      <xdr:colOff>0</xdr:colOff>
      <xdr:row>82</xdr:row>
      <xdr:rowOff>0</xdr:rowOff>
    </xdr:from>
    <xdr:to>
      <xdr:col>4</xdr:col>
      <xdr:colOff>78105</xdr:colOff>
      <xdr:row>82</xdr:row>
      <xdr:rowOff>280035</xdr:rowOff>
    </xdr:to>
    <xdr:pic>
      <xdr:nvPicPr>
        <xdr:cNvPr id="190" name="Text_Box_5"/>
        <xdr:cNvPicPr/>
      </xdr:nvPicPr>
      <xdr:blipFill>
        <a:blip r:embed="rId1"/>
        <a:stretch>
          <a:fillRect/>
        </a:stretch>
      </xdr:blipFill>
      <xdr:spPr>
        <a:xfrm>
          <a:off x="3061335" y="10062210"/>
          <a:ext cx="78105" cy="280035"/>
        </a:xfrm>
        <a:prstGeom prst="rect">
          <a:avLst/>
        </a:prstGeom>
        <a:noFill/>
        <a:ln w="9525">
          <a:noFill/>
        </a:ln>
      </xdr:spPr>
    </xdr:pic>
    <xdr:clientData/>
  </xdr:twoCellAnchor>
  <xdr:twoCellAnchor editAs="oneCell">
    <xdr:from>
      <xdr:col>4</xdr:col>
      <xdr:colOff>0</xdr:colOff>
      <xdr:row>82</xdr:row>
      <xdr:rowOff>0</xdr:rowOff>
    </xdr:from>
    <xdr:to>
      <xdr:col>4</xdr:col>
      <xdr:colOff>78105</xdr:colOff>
      <xdr:row>82</xdr:row>
      <xdr:rowOff>238125</xdr:rowOff>
    </xdr:to>
    <xdr:pic>
      <xdr:nvPicPr>
        <xdr:cNvPr id="191" name="Text_Box_6"/>
        <xdr:cNvPicPr/>
      </xdr:nvPicPr>
      <xdr:blipFill>
        <a:blip r:embed="rId1"/>
        <a:stretch>
          <a:fillRect/>
        </a:stretch>
      </xdr:blipFill>
      <xdr:spPr>
        <a:xfrm>
          <a:off x="3061335" y="10062210"/>
          <a:ext cx="78105" cy="238125"/>
        </a:xfrm>
        <a:prstGeom prst="rect">
          <a:avLst/>
        </a:prstGeom>
        <a:noFill/>
        <a:ln w="9525">
          <a:noFill/>
        </a:ln>
      </xdr:spPr>
    </xdr:pic>
    <xdr:clientData/>
  </xdr:twoCellAnchor>
  <xdr:twoCellAnchor editAs="oneCell">
    <xdr:from>
      <xdr:col>4</xdr:col>
      <xdr:colOff>0</xdr:colOff>
      <xdr:row>82</xdr:row>
      <xdr:rowOff>0</xdr:rowOff>
    </xdr:from>
    <xdr:to>
      <xdr:col>4</xdr:col>
      <xdr:colOff>78105</xdr:colOff>
      <xdr:row>82</xdr:row>
      <xdr:rowOff>300990</xdr:rowOff>
    </xdr:to>
    <xdr:pic>
      <xdr:nvPicPr>
        <xdr:cNvPr id="192" name="Text_Box_5"/>
        <xdr:cNvPicPr/>
      </xdr:nvPicPr>
      <xdr:blipFill>
        <a:blip r:embed="rId1"/>
        <a:stretch>
          <a:fillRect/>
        </a:stretch>
      </xdr:blipFill>
      <xdr:spPr>
        <a:xfrm>
          <a:off x="3061335" y="10062210"/>
          <a:ext cx="78105" cy="300990"/>
        </a:xfrm>
        <a:prstGeom prst="rect">
          <a:avLst/>
        </a:prstGeom>
        <a:noFill/>
        <a:ln w="9525">
          <a:noFill/>
        </a:ln>
      </xdr:spPr>
    </xdr:pic>
    <xdr:clientData/>
  </xdr:twoCellAnchor>
  <xdr:twoCellAnchor editAs="oneCell">
    <xdr:from>
      <xdr:col>3</xdr:col>
      <xdr:colOff>685165</xdr:colOff>
      <xdr:row>82</xdr:row>
      <xdr:rowOff>0</xdr:rowOff>
    </xdr:from>
    <xdr:to>
      <xdr:col>3</xdr:col>
      <xdr:colOff>803275</xdr:colOff>
      <xdr:row>82</xdr:row>
      <xdr:rowOff>238125</xdr:rowOff>
    </xdr:to>
    <xdr:pic>
      <xdr:nvPicPr>
        <xdr:cNvPr id="193" name="Text_Box_6"/>
        <xdr:cNvPicPr/>
      </xdr:nvPicPr>
      <xdr:blipFill>
        <a:blip r:embed="rId1"/>
        <a:stretch>
          <a:fillRect/>
        </a:stretch>
      </xdr:blipFill>
      <xdr:spPr>
        <a:xfrm>
          <a:off x="2881630" y="10062210"/>
          <a:ext cx="118110" cy="238125"/>
        </a:xfrm>
        <a:prstGeom prst="rect">
          <a:avLst/>
        </a:prstGeom>
        <a:noFill/>
        <a:ln w="9525">
          <a:noFill/>
        </a:ln>
      </xdr:spPr>
    </xdr:pic>
    <xdr:clientData/>
  </xdr:twoCellAnchor>
  <xdr:twoCellAnchor editAs="oneCell">
    <xdr:from>
      <xdr:col>1</xdr:col>
      <xdr:colOff>0</xdr:colOff>
      <xdr:row>82</xdr:row>
      <xdr:rowOff>0</xdr:rowOff>
    </xdr:from>
    <xdr:to>
      <xdr:col>1</xdr:col>
      <xdr:colOff>73025</xdr:colOff>
      <xdr:row>82</xdr:row>
      <xdr:rowOff>238125</xdr:rowOff>
    </xdr:to>
    <xdr:pic>
      <xdr:nvPicPr>
        <xdr:cNvPr id="194" name="Text_Box_6"/>
        <xdr:cNvPicPr/>
      </xdr:nvPicPr>
      <xdr:blipFill>
        <a:blip r:embed="rId1"/>
        <a:stretch>
          <a:fillRect/>
        </a:stretch>
      </xdr:blipFill>
      <xdr:spPr>
        <a:xfrm>
          <a:off x="514350" y="10062210"/>
          <a:ext cx="73025" cy="238125"/>
        </a:xfrm>
        <a:prstGeom prst="rect">
          <a:avLst/>
        </a:prstGeom>
        <a:noFill/>
        <a:ln w="9525">
          <a:noFill/>
        </a:ln>
      </xdr:spPr>
    </xdr:pic>
    <xdr:clientData/>
  </xdr:twoCellAnchor>
  <xdr:twoCellAnchor editAs="oneCell">
    <xdr:from>
      <xdr:col>1</xdr:col>
      <xdr:colOff>0</xdr:colOff>
      <xdr:row>82</xdr:row>
      <xdr:rowOff>0</xdr:rowOff>
    </xdr:from>
    <xdr:to>
      <xdr:col>1</xdr:col>
      <xdr:colOff>73025</xdr:colOff>
      <xdr:row>82</xdr:row>
      <xdr:rowOff>280035</xdr:rowOff>
    </xdr:to>
    <xdr:pic>
      <xdr:nvPicPr>
        <xdr:cNvPr id="195" name="Text_Box_5"/>
        <xdr:cNvPicPr/>
      </xdr:nvPicPr>
      <xdr:blipFill>
        <a:blip r:embed="rId1"/>
        <a:stretch>
          <a:fillRect/>
        </a:stretch>
      </xdr:blipFill>
      <xdr:spPr>
        <a:xfrm>
          <a:off x="514350" y="10062210"/>
          <a:ext cx="73025" cy="280035"/>
        </a:xfrm>
        <a:prstGeom prst="rect">
          <a:avLst/>
        </a:prstGeom>
        <a:noFill/>
        <a:ln w="9525">
          <a:noFill/>
        </a:ln>
      </xdr:spPr>
    </xdr:pic>
    <xdr:clientData/>
  </xdr:twoCellAnchor>
  <xdr:twoCellAnchor editAs="oneCell">
    <xdr:from>
      <xdr:col>8</xdr:col>
      <xdr:colOff>0</xdr:colOff>
      <xdr:row>82</xdr:row>
      <xdr:rowOff>0</xdr:rowOff>
    </xdr:from>
    <xdr:to>
      <xdr:col>8</xdr:col>
      <xdr:colOff>72390</xdr:colOff>
      <xdr:row>82</xdr:row>
      <xdr:rowOff>259080</xdr:rowOff>
    </xdr:to>
    <xdr:pic>
      <xdr:nvPicPr>
        <xdr:cNvPr id="196" name="Text_Box_5"/>
        <xdr:cNvPicPr/>
      </xdr:nvPicPr>
      <xdr:blipFill>
        <a:blip r:embed="rId1"/>
        <a:stretch>
          <a:fillRect/>
        </a:stretch>
      </xdr:blipFill>
      <xdr:spPr>
        <a:xfrm>
          <a:off x="14077315" y="10062210"/>
          <a:ext cx="72390" cy="259080"/>
        </a:xfrm>
        <a:prstGeom prst="rect">
          <a:avLst/>
        </a:prstGeom>
        <a:noFill/>
        <a:ln w="9525">
          <a:noFill/>
        </a:ln>
      </xdr:spPr>
    </xdr:pic>
    <xdr:clientData/>
  </xdr:twoCellAnchor>
  <xdr:twoCellAnchor editAs="oneCell">
    <xdr:from>
      <xdr:col>8</xdr:col>
      <xdr:colOff>108585</xdr:colOff>
      <xdr:row>82</xdr:row>
      <xdr:rowOff>0</xdr:rowOff>
    </xdr:from>
    <xdr:to>
      <xdr:col>8</xdr:col>
      <xdr:colOff>219075</xdr:colOff>
      <xdr:row>82</xdr:row>
      <xdr:rowOff>167640</xdr:rowOff>
    </xdr:to>
    <xdr:pic>
      <xdr:nvPicPr>
        <xdr:cNvPr id="197" name="图片 3335"/>
        <xdr:cNvPicPr>
          <a:picLocks noChangeAspect="1"/>
        </xdr:cNvPicPr>
      </xdr:nvPicPr>
      <xdr:blipFill>
        <a:blip r:embed="rId2"/>
        <a:stretch>
          <a:fillRect/>
        </a:stretch>
      </xdr:blipFill>
      <xdr:spPr>
        <a:xfrm>
          <a:off x="14185900" y="10062210"/>
          <a:ext cx="110490" cy="167640"/>
        </a:xfrm>
        <a:prstGeom prst="rect">
          <a:avLst/>
        </a:prstGeom>
        <a:noFill/>
        <a:ln w="9525">
          <a:noFill/>
        </a:ln>
      </xdr:spPr>
    </xdr:pic>
    <xdr:clientData/>
  </xdr:twoCellAnchor>
  <xdr:twoCellAnchor editAs="oneCell">
    <xdr:from>
      <xdr:col>3</xdr:col>
      <xdr:colOff>499110</xdr:colOff>
      <xdr:row>82</xdr:row>
      <xdr:rowOff>0</xdr:rowOff>
    </xdr:from>
    <xdr:to>
      <xdr:col>3</xdr:col>
      <xdr:colOff>664210</xdr:colOff>
      <xdr:row>82</xdr:row>
      <xdr:rowOff>188595</xdr:rowOff>
    </xdr:to>
    <xdr:pic>
      <xdr:nvPicPr>
        <xdr:cNvPr id="198" name="图片 3335"/>
        <xdr:cNvPicPr>
          <a:picLocks noChangeAspect="1"/>
        </xdr:cNvPicPr>
      </xdr:nvPicPr>
      <xdr:blipFill>
        <a:blip r:embed="rId2"/>
        <a:stretch>
          <a:fillRect/>
        </a:stretch>
      </xdr:blipFill>
      <xdr:spPr>
        <a:xfrm>
          <a:off x="2695575" y="10062210"/>
          <a:ext cx="165100" cy="188595"/>
        </a:xfrm>
        <a:prstGeom prst="rect">
          <a:avLst/>
        </a:prstGeom>
        <a:noFill/>
        <a:ln w="9525">
          <a:noFill/>
        </a:ln>
      </xdr:spPr>
    </xdr:pic>
    <xdr:clientData/>
  </xdr:twoCellAnchor>
  <xdr:twoCellAnchor editAs="oneCell">
    <xdr:from>
      <xdr:col>8</xdr:col>
      <xdr:colOff>108585</xdr:colOff>
      <xdr:row>82</xdr:row>
      <xdr:rowOff>0</xdr:rowOff>
    </xdr:from>
    <xdr:to>
      <xdr:col>8</xdr:col>
      <xdr:colOff>219075</xdr:colOff>
      <xdr:row>82</xdr:row>
      <xdr:rowOff>188595</xdr:rowOff>
    </xdr:to>
    <xdr:pic>
      <xdr:nvPicPr>
        <xdr:cNvPr id="199" name="图片 3335"/>
        <xdr:cNvPicPr>
          <a:picLocks noChangeAspect="1"/>
        </xdr:cNvPicPr>
      </xdr:nvPicPr>
      <xdr:blipFill>
        <a:blip r:embed="rId2"/>
        <a:stretch>
          <a:fillRect/>
        </a:stretch>
      </xdr:blipFill>
      <xdr:spPr>
        <a:xfrm>
          <a:off x="14185900" y="10062210"/>
          <a:ext cx="110490" cy="188595"/>
        </a:xfrm>
        <a:prstGeom prst="rect">
          <a:avLst/>
        </a:prstGeom>
        <a:noFill/>
        <a:ln w="9525">
          <a:noFill/>
        </a:ln>
      </xdr:spPr>
    </xdr:pic>
    <xdr:clientData/>
  </xdr:twoCellAnchor>
  <xdr:twoCellAnchor editAs="oneCell">
    <xdr:from>
      <xdr:col>4</xdr:col>
      <xdr:colOff>0</xdr:colOff>
      <xdr:row>82</xdr:row>
      <xdr:rowOff>0</xdr:rowOff>
    </xdr:from>
    <xdr:to>
      <xdr:col>4</xdr:col>
      <xdr:colOff>71755</xdr:colOff>
      <xdr:row>82</xdr:row>
      <xdr:rowOff>300990</xdr:rowOff>
    </xdr:to>
    <xdr:pic>
      <xdr:nvPicPr>
        <xdr:cNvPr id="200" name="Text_Box_5"/>
        <xdr:cNvPicPr/>
      </xdr:nvPicPr>
      <xdr:blipFill>
        <a:blip r:embed="rId1"/>
        <a:stretch>
          <a:fillRect/>
        </a:stretch>
      </xdr:blipFill>
      <xdr:spPr>
        <a:xfrm>
          <a:off x="3061335" y="10062210"/>
          <a:ext cx="71755" cy="300990"/>
        </a:xfrm>
        <a:prstGeom prst="rect">
          <a:avLst/>
        </a:prstGeom>
        <a:noFill/>
        <a:ln w="9525">
          <a:noFill/>
        </a:ln>
      </xdr:spPr>
    </xdr:pic>
    <xdr:clientData/>
  </xdr:twoCellAnchor>
  <xdr:twoCellAnchor editAs="oneCell">
    <xdr:from>
      <xdr:col>3</xdr:col>
      <xdr:colOff>499110</xdr:colOff>
      <xdr:row>82</xdr:row>
      <xdr:rowOff>0</xdr:rowOff>
    </xdr:from>
    <xdr:to>
      <xdr:col>3</xdr:col>
      <xdr:colOff>663575</xdr:colOff>
      <xdr:row>82</xdr:row>
      <xdr:rowOff>167640</xdr:rowOff>
    </xdr:to>
    <xdr:pic>
      <xdr:nvPicPr>
        <xdr:cNvPr id="201" name="图片 3335"/>
        <xdr:cNvPicPr>
          <a:picLocks noChangeAspect="1"/>
        </xdr:cNvPicPr>
      </xdr:nvPicPr>
      <xdr:blipFill>
        <a:blip r:embed="rId2"/>
        <a:stretch>
          <a:fillRect/>
        </a:stretch>
      </xdr:blipFill>
      <xdr:spPr>
        <a:xfrm>
          <a:off x="2695575" y="10062210"/>
          <a:ext cx="164465" cy="167640"/>
        </a:xfrm>
        <a:prstGeom prst="rect">
          <a:avLst/>
        </a:prstGeom>
        <a:noFill/>
        <a:ln w="9525">
          <a:noFill/>
        </a:ln>
      </xdr:spPr>
    </xdr:pic>
    <xdr:clientData/>
  </xdr:twoCellAnchor>
  <xdr:twoCellAnchor editAs="oneCell">
    <xdr:from>
      <xdr:col>3</xdr:col>
      <xdr:colOff>499110</xdr:colOff>
      <xdr:row>82</xdr:row>
      <xdr:rowOff>0</xdr:rowOff>
    </xdr:from>
    <xdr:to>
      <xdr:col>3</xdr:col>
      <xdr:colOff>663575</xdr:colOff>
      <xdr:row>82</xdr:row>
      <xdr:rowOff>188595</xdr:rowOff>
    </xdr:to>
    <xdr:pic>
      <xdr:nvPicPr>
        <xdr:cNvPr id="202" name="图片 3335"/>
        <xdr:cNvPicPr>
          <a:picLocks noChangeAspect="1"/>
        </xdr:cNvPicPr>
      </xdr:nvPicPr>
      <xdr:blipFill>
        <a:blip r:embed="rId2"/>
        <a:stretch>
          <a:fillRect/>
        </a:stretch>
      </xdr:blipFill>
      <xdr:spPr>
        <a:xfrm>
          <a:off x="2695575" y="10062210"/>
          <a:ext cx="164465" cy="188595"/>
        </a:xfrm>
        <a:prstGeom prst="rect">
          <a:avLst/>
        </a:prstGeom>
        <a:noFill/>
        <a:ln w="9525">
          <a:noFill/>
        </a:ln>
      </xdr:spPr>
    </xdr:pic>
    <xdr:clientData/>
  </xdr:twoCellAnchor>
  <xdr:twoCellAnchor editAs="oneCell">
    <xdr:from>
      <xdr:col>3</xdr:col>
      <xdr:colOff>685165</xdr:colOff>
      <xdr:row>82</xdr:row>
      <xdr:rowOff>0</xdr:rowOff>
    </xdr:from>
    <xdr:to>
      <xdr:col>3</xdr:col>
      <xdr:colOff>810895</xdr:colOff>
      <xdr:row>82</xdr:row>
      <xdr:rowOff>238125</xdr:rowOff>
    </xdr:to>
    <xdr:pic>
      <xdr:nvPicPr>
        <xdr:cNvPr id="203" name="Text_Box_6"/>
        <xdr:cNvPicPr/>
      </xdr:nvPicPr>
      <xdr:blipFill>
        <a:blip r:embed="rId1"/>
        <a:stretch>
          <a:fillRect/>
        </a:stretch>
      </xdr:blipFill>
      <xdr:spPr>
        <a:xfrm>
          <a:off x="2881630" y="10062210"/>
          <a:ext cx="125730" cy="238125"/>
        </a:xfrm>
        <a:prstGeom prst="rect">
          <a:avLst/>
        </a:prstGeom>
        <a:noFill/>
        <a:ln w="9525">
          <a:noFill/>
        </a:ln>
      </xdr:spPr>
    </xdr:pic>
    <xdr:clientData/>
  </xdr:twoCellAnchor>
  <xdr:twoCellAnchor editAs="oneCell">
    <xdr:from>
      <xdr:col>3</xdr:col>
      <xdr:colOff>500380</xdr:colOff>
      <xdr:row>82</xdr:row>
      <xdr:rowOff>0</xdr:rowOff>
    </xdr:from>
    <xdr:to>
      <xdr:col>3</xdr:col>
      <xdr:colOff>665480</xdr:colOff>
      <xdr:row>82</xdr:row>
      <xdr:rowOff>160655</xdr:rowOff>
    </xdr:to>
    <xdr:pic>
      <xdr:nvPicPr>
        <xdr:cNvPr id="204" name="图片 3335"/>
        <xdr:cNvPicPr>
          <a:picLocks noChangeAspect="1"/>
        </xdr:cNvPicPr>
      </xdr:nvPicPr>
      <xdr:blipFill>
        <a:blip r:embed="rId2"/>
        <a:stretch>
          <a:fillRect/>
        </a:stretch>
      </xdr:blipFill>
      <xdr:spPr>
        <a:xfrm>
          <a:off x="2696845" y="10062210"/>
          <a:ext cx="165100" cy="160655"/>
        </a:xfrm>
        <a:prstGeom prst="rect">
          <a:avLst/>
        </a:prstGeom>
        <a:noFill/>
        <a:ln w="9525">
          <a:noFill/>
        </a:ln>
      </xdr:spPr>
    </xdr:pic>
    <xdr:clientData/>
  </xdr:twoCellAnchor>
  <xdr:twoCellAnchor editAs="oneCell">
    <xdr:from>
      <xdr:col>3</xdr:col>
      <xdr:colOff>685165</xdr:colOff>
      <xdr:row>82</xdr:row>
      <xdr:rowOff>0</xdr:rowOff>
    </xdr:from>
    <xdr:to>
      <xdr:col>3</xdr:col>
      <xdr:colOff>781685</xdr:colOff>
      <xdr:row>82</xdr:row>
      <xdr:rowOff>224155</xdr:rowOff>
    </xdr:to>
    <xdr:pic>
      <xdr:nvPicPr>
        <xdr:cNvPr id="205" name="Text_Box_6"/>
        <xdr:cNvPicPr/>
      </xdr:nvPicPr>
      <xdr:blipFill>
        <a:blip r:embed="rId1"/>
        <a:stretch>
          <a:fillRect/>
        </a:stretch>
      </xdr:blipFill>
      <xdr:spPr>
        <a:xfrm>
          <a:off x="2881630" y="10062210"/>
          <a:ext cx="96520" cy="224155"/>
        </a:xfrm>
        <a:prstGeom prst="rect">
          <a:avLst/>
        </a:prstGeom>
        <a:noFill/>
        <a:ln w="9525">
          <a:noFill/>
        </a:ln>
      </xdr:spPr>
    </xdr:pic>
    <xdr:clientData/>
  </xdr:twoCellAnchor>
  <xdr:twoCellAnchor editAs="oneCell">
    <xdr:from>
      <xdr:col>4</xdr:col>
      <xdr:colOff>0</xdr:colOff>
      <xdr:row>82</xdr:row>
      <xdr:rowOff>0</xdr:rowOff>
    </xdr:from>
    <xdr:to>
      <xdr:col>4</xdr:col>
      <xdr:colOff>71755</xdr:colOff>
      <xdr:row>82</xdr:row>
      <xdr:rowOff>224155</xdr:rowOff>
    </xdr:to>
    <xdr:pic>
      <xdr:nvPicPr>
        <xdr:cNvPr id="206" name="Text_Box_6"/>
        <xdr:cNvPicPr/>
      </xdr:nvPicPr>
      <xdr:blipFill>
        <a:blip r:embed="rId1"/>
        <a:stretch>
          <a:fillRect/>
        </a:stretch>
      </xdr:blipFill>
      <xdr:spPr>
        <a:xfrm>
          <a:off x="3061335" y="10062210"/>
          <a:ext cx="71755" cy="224155"/>
        </a:xfrm>
        <a:prstGeom prst="rect">
          <a:avLst/>
        </a:prstGeom>
        <a:noFill/>
        <a:ln w="9525">
          <a:noFill/>
        </a:ln>
      </xdr:spPr>
    </xdr:pic>
    <xdr:clientData/>
  </xdr:twoCellAnchor>
  <xdr:twoCellAnchor editAs="oneCell">
    <xdr:from>
      <xdr:col>4</xdr:col>
      <xdr:colOff>0</xdr:colOff>
      <xdr:row>82</xdr:row>
      <xdr:rowOff>0</xdr:rowOff>
    </xdr:from>
    <xdr:to>
      <xdr:col>4</xdr:col>
      <xdr:colOff>71755</xdr:colOff>
      <xdr:row>82</xdr:row>
      <xdr:rowOff>266065</xdr:rowOff>
    </xdr:to>
    <xdr:pic>
      <xdr:nvPicPr>
        <xdr:cNvPr id="207" name="Text_Box_5"/>
        <xdr:cNvPicPr/>
      </xdr:nvPicPr>
      <xdr:blipFill>
        <a:blip r:embed="rId1"/>
        <a:stretch>
          <a:fillRect/>
        </a:stretch>
      </xdr:blipFill>
      <xdr:spPr>
        <a:xfrm>
          <a:off x="3061335" y="10062210"/>
          <a:ext cx="71755" cy="266065"/>
        </a:xfrm>
        <a:prstGeom prst="rect">
          <a:avLst/>
        </a:prstGeom>
        <a:noFill/>
        <a:ln w="9525">
          <a:noFill/>
        </a:ln>
      </xdr:spPr>
    </xdr:pic>
    <xdr:clientData/>
  </xdr:twoCellAnchor>
  <xdr:twoCellAnchor editAs="oneCell">
    <xdr:from>
      <xdr:col>4</xdr:col>
      <xdr:colOff>0</xdr:colOff>
      <xdr:row>82</xdr:row>
      <xdr:rowOff>0</xdr:rowOff>
    </xdr:from>
    <xdr:to>
      <xdr:col>4</xdr:col>
      <xdr:colOff>71755</xdr:colOff>
      <xdr:row>82</xdr:row>
      <xdr:rowOff>245110</xdr:rowOff>
    </xdr:to>
    <xdr:pic>
      <xdr:nvPicPr>
        <xdr:cNvPr id="208" name="Text_Box_6"/>
        <xdr:cNvPicPr/>
      </xdr:nvPicPr>
      <xdr:blipFill>
        <a:blip r:embed="rId1"/>
        <a:stretch>
          <a:fillRect/>
        </a:stretch>
      </xdr:blipFill>
      <xdr:spPr>
        <a:xfrm>
          <a:off x="3061335" y="10062210"/>
          <a:ext cx="71755" cy="245110"/>
        </a:xfrm>
        <a:prstGeom prst="rect">
          <a:avLst/>
        </a:prstGeom>
        <a:noFill/>
        <a:ln w="9525">
          <a:noFill/>
        </a:ln>
      </xdr:spPr>
    </xdr:pic>
    <xdr:clientData/>
  </xdr:twoCellAnchor>
  <xdr:twoCellAnchor editAs="oneCell">
    <xdr:from>
      <xdr:col>3</xdr:col>
      <xdr:colOff>685165</xdr:colOff>
      <xdr:row>82</xdr:row>
      <xdr:rowOff>0</xdr:rowOff>
    </xdr:from>
    <xdr:to>
      <xdr:col>3</xdr:col>
      <xdr:colOff>796290</xdr:colOff>
      <xdr:row>82</xdr:row>
      <xdr:rowOff>224155</xdr:rowOff>
    </xdr:to>
    <xdr:pic>
      <xdr:nvPicPr>
        <xdr:cNvPr id="209" name="Text_Box_6"/>
        <xdr:cNvPicPr/>
      </xdr:nvPicPr>
      <xdr:blipFill>
        <a:blip r:embed="rId1"/>
        <a:stretch>
          <a:fillRect/>
        </a:stretch>
      </xdr:blipFill>
      <xdr:spPr>
        <a:xfrm>
          <a:off x="2881630" y="10062210"/>
          <a:ext cx="111125" cy="224155"/>
        </a:xfrm>
        <a:prstGeom prst="rect">
          <a:avLst/>
        </a:prstGeom>
        <a:noFill/>
        <a:ln w="9525">
          <a:noFill/>
        </a:ln>
      </xdr:spPr>
    </xdr:pic>
    <xdr:clientData/>
  </xdr:twoCellAnchor>
  <xdr:twoCellAnchor editAs="oneCell">
    <xdr:from>
      <xdr:col>4</xdr:col>
      <xdr:colOff>0</xdr:colOff>
      <xdr:row>82</xdr:row>
      <xdr:rowOff>0</xdr:rowOff>
    </xdr:from>
    <xdr:to>
      <xdr:col>4</xdr:col>
      <xdr:colOff>78105</xdr:colOff>
      <xdr:row>82</xdr:row>
      <xdr:rowOff>224155</xdr:rowOff>
    </xdr:to>
    <xdr:pic>
      <xdr:nvPicPr>
        <xdr:cNvPr id="210" name="Text_Box_6"/>
        <xdr:cNvPicPr/>
      </xdr:nvPicPr>
      <xdr:blipFill>
        <a:blip r:embed="rId1"/>
        <a:stretch>
          <a:fillRect/>
        </a:stretch>
      </xdr:blipFill>
      <xdr:spPr>
        <a:xfrm>
          <a:off x="3061335" y="10062210"/>
          <a:ext cx="78105" cy="224155"/>
        </a:xfrm>
        <a:prstGeom prst="rect">
          <a:avLst/>
        </a:prstGeom>
        <a:noFill/>
        <a:ln w="9525">
          <a:noFill/>
        </a:ln>
      </xdr:spPr>
    </xdr:pic>
    <xdr:clientData/>
  </xdr:twoCellAnchor>
  <xdr:twoCellAnchor editAs="oneCell">
    <xdr:from>
      <xdr:col>4</xdr:col>
      <xdr:colOff>0</xdr:colOff>
      <xdr:row>82</xdr:row>
      <xdr:rowOff>0</xdr:rowOff>
    </xdr:from>
    <xdr:to>
      <xdr:col>4</xdr:col>
      <xdr:colOff>78105</xdr:colOff>
      <xdr:row>82</xdr:row>
      <xdr:rowOff>266065</xdr:rowOff>
    </xdr:to>
    <xdr:pic>
      <xdr:nvPicPr>
        <xdr:cNvPr id="211" name="Text_Box_5"/>
        <xdr:cNvPicPr/>
      </xdr:nvPicPr>
      <xdr:blipFill>
        <a:blip r:embed="rId1"/>
        <a:stretch>
          <a:fillRect/>
        </a:stretch>
      </xdr:blipFill>
      <xdr:spPr>
        <a:xfrm>
          <a:off x="3061335" y="10062210"/>
          <a:ext cx="78105" cy="266065"/>
        </a:xfrm>
        <a:prstGeom prst="rect">
          <a:avLst/>
        </a:prstGeom>
        <a:noFill/>
        <a:ln w="9525">
          <a:noFill/>
        </a:ln>
      </xdr:spPr>
    </xdr:pic>
    <xdr:clientData/>
  </xdr:twoCellAnchor>
  <xdr:twoCellAnchor editAs="oneCell">
    <xdr:from>
      <xdr:col>4</xdr:col>
      <xdr:colOff>0</xdr:colOff>
      <xdr:row>82</xdr:row>
      <xdr:rowOff>0</xdr:rowOff>
    </xdr:from>
    <xdr:to>
      <xdr:col>4</xdr:col>
      <xdr:colOff>78105</xdr:colOff>
      <xdr:row>82</xdr:row>
      <xdr:rowOff>245110</xdr:rowOff>
    </xdr:to>
    <xdr:pic>
      <xdr:nvPicPr>
        <xdr:cNvPr id="212" name="Text_Box_6"/>
        <xdr:cNvPicPr/>
      </xdr:nvPicPr>
      <xdr:blipFill>
        <a:blip r:embed="rId1"/>
        <a:stretch>
          <a:fillRect/>
        </a:stretch>
      </xdr:blipFill>
      <xdr:spPr>
        <a:xfrm>
          <a:off x="3061335" y="10062210"/>
          <a:ext cx="78105" cy="245110"/>
        </a:xfrm>
        <a:prstGeom prst="rect">
          <a:avLst/>
        </a:prstGeom>
        <a:noFill/>
        <a:ln w="9525">
          <a:noFill/>
        </a:ln>
      </xdr:spPr>
    </xdr:pic>
    <xdr:clientData/>
  </xdr:twoCellAnchor>
  <xdr:twoCellAnchor editAs="oneCell">
    <xdr:from>
      <xdr:col>3</xdr:col>
      <xdr:colOff>685165</xdr:colOff>
      <xdr:row>82</xdr:row>
      <xdr:rowOff>0</xdr:rowOff>
    </xdr:from>
    <xdr:to>
      <xdr:col>3</xdr:col>
      <xdr:colOff>803275</xdr:colOff>
      <xdr:row>82</xdr:row>
      <xdr:rowOff>224155</xdr:rowOff>
    </xdr:to>
    <xdr:pic>
      <xdr:nvPicPr>
        <xdr:cNvPr id="213" name="Text_Box_6"/>
        <xdr:cNvPicPr/>
      </xdr:nvPicPr>
      <xdr:blipFill>
        <a:blip r:embed="rId1"/>
        <a:stretch>
          <a:fillRect/>
        </a:stretch>
      </xdr:blipFill>
      <xdr:spPr>
        <a:xfrm>
          <a:off x="2881630" y="10062210"/>
          <a:ext cx="118110" cy="224155"/>
        </a:xfrm>
        <a:prstGeom prst="rect">
          <a:avLst/>
        </a:prstGeom>
        <a:noFill/>
        <a:ln w="9525">
          <a:noFill/>
        </a:ln>
      </xdr:spPr>
    </xdr:pic>
    <xdr:clientData/>
  </xdr:twoCellAnchor>
  <xdr:twoCellAnchor editAs="oneCell">
    <xdr:from>
      <xdr:col>1</xdr:col>
      <xdr:colOff>0</xdr:colOff>
      <xdr:row>82</xdr:row>
      <xdr:rowOff>0</xdr:rowOff>
    </xdr:from>
    <xdr:to>
      <xdr:col>1</xdr:col>
      <xdr:colOff>73025</xdr:colOff>
      <xdr:row>82</xdr:row>
      <xdr:rowOff>224155</xdr:rowOff>
    </xdr:to>
    <xdr:pic>
      <xdr:nvPicPr>
        <xdr:cNvPr id="214" name="Text_Box_6"/>
        <xdr:cNvPicPr/>
      </xdr:nvPicPr>
      <xdr:blipFill>
        <a:blip r:embed="rId1"/>
        <a:stretch>
          <a:fillRect/>
        </a:stretch>
      </xdr:blipFill>
      <xdr:spPr>
        <a:xfrm>
          <a:off x="514350" y="10062210"/>
          <a:ext cx="73025" cy="224155"/>
        </a:xfrm>
        <a:prstGeom prst="rect">
          <a:avLst/>
        </a:prstGeom>
        <a:noFill/>
        <a:ln w="9525">
          <a:noFill/>
        </a:ln>
      </xdr:spPr>
    </xdr:pic>
    <xdr:clientData/>
  </xdr:twoCellAnchor>
  <xdr:twoCellAnchor editAs="oneCell">
    <xdr:from>
      <xdr:col>1</xdr:col>
      <xdr:colOff>0</xdr:colOff>
      <xdr:row>82</xdr:row>
      <xdr:rowOff>0</xdr:rowOff>
    </xdr:from>
    <xdr:to>
      <xdr:col>1</xdr:col>
      <xdr:colOff>73025</xdr:colOff>
      <xdr:row>82</xdr:row>
      <xdr:rowOff>266065</xdr:rowOff>
    </xdr:to>
    <xdr:pic>
      <xdr:nvPicPr>
        <xdr:cNvPr id="215" name="Text_Box_5"/>
        <xdr:cNvPicPr/>
      </xdr:nvPicPr>
      <xdr:blipFill>
        <a:blip r:embed="rId1"/>
        <a:stretch>
          <a:fillRect/>
        </a:stretch>
      </xdr:blipFill>
      <xdr:spPr>
        <a:xfrm>
          <a:off x="514350" y="10062210"/>
          <a:ext cx="73025" cy="266065"/>
        </a:xfrm>
        <a:prstGeom prst="rect">
          <a:avLst/>
        </a:prstGeom>
        <a:noFill/>
        <a:ln w="9525">
          <a:noFill/>
        </a:ln>
      </xdr:spPr>
    </xdr:pic>
    <xdr:clientData/>
  </xdr:twoCellAnchor>
  <xdr:twoCellAnchor editAs="oneCell">
    <xdr:from>
      <xdr:col>1</xdr:col>
      <xdr:colOff>0</xdr:colOff>
      <xdr:row>82</xdr:row>
      <xdr:rowOff>0</xdr:rowOff>
    </xdr:from>
    <xdr:to>
      <xdr:col>1</xdr:col>
      <xdr:colOff>73025</xdr:colOff>
      <xdr:row>82</xdr:row>
      <xdr:rowOff>245110</xdr:rowOff>
    </xdr:to>
    <xdr:pic>
      <xdr:nvPicPr>
        <xdr:cNvPr id="216" name="Text_Box_6"/>
        <xdr:cNvPicPr/>
      </xdr:nvPicPr>
      <xdr:blipFill>
        <a:blip r:embed="rId1"/>
        <a:stretch>
          <a:fillRect/>
        </a:stretch>
      </xdr:blipFill>
      <xdr:spPr>
        <a:xfrm>
          <a:off x="514350" y="10062210"/>
          <a:ext cx="73025" cy="245110"/>
        </a:xfrm>
        <a:prstGeom prst="rect">
          <a:avLst/>
        </a:prstGeom>
        <a:noFill/>
        <a:ln w="9525">
          <a:noFill/>
        </a:ln>
      </xdr:spPr>
    </xdr:pic>
    <xdr:clientData/>
  </xdr:twoCellAnchor>
  <xdr:twoCellAnchor editAs="oneCell">
    <xdr:from>
      <xdr:col>8</xdr:col>
      <xdr:colOff>108585</xdr:colOff>
      <xdr:row>82</xdr:row>
      <xdr:rowOff>0</xdr:rowOff>
    </xdr:from>
    <xdr:to>
      <xdr:col>8</xdr:col>
      <xdr:colOff>219075</xdr:colOff>
      <xdr:row>82</xdr:row>
      <xdr:rowOff>160655</xdr:rowOff>
    </xdr:to>
    <xdr:pic>
      <xdr:nvPicPr>
        <xdr:cNvPr id="217" name="图片 3335"/>
        <xdr:cNvPicPr>
          <a:picLocks noChangeAspect="1"/>
        </xdr:cNvPicPr>
      </xdr:nvPicPr>
      <xdr:blipFill>
        <a:blip r:embed="rId2"/>
        <a:stretch>
          <a:fillRect/>
        </a:stretch>
      </xdr:blipFill>
      <xdr:spPr>
        <a:xfrm>
          <a:off x="14185900" y="10062210"/>
          <a:ext cx="110490" cy="160655"/>
        </a:xfrm>
        <a:prstGeom prst="rect">
          <a:avLst/>
        </a:prstGeom>
        <a:noFill/>
        <a:ln w="9525">
          <a:noFill/>
        </a:ln>
      </xdr:spPr>
    </xdr:pic>
    <xdr:clientData/>
  </xdr:twoCellAnchor>
  <xdr:twoCellAnchor editAs="oneCell">
    <xdr:from>
      <xdr:col>3</xdr:col>
      <xdr:colOff>499110</xdr:colOff>
      <xdr:row>82</xdr:row>
      <xdr:rowOff>0</xdr:rowOff>
    </xdr:from>
    <xdr:to>
      <xdr:col>3</xdr:col>
      <xdr:colOff>664210</xdr:colOff>
      <xdr:row>82</xdr:row>
      <xdr:rowOff>181610</xdr:rowOff>
    </xdr:to>
    <xdr:pic>
      <xdr:nvPicPr>
        <xdr:cNvPr id="218" name="图片 3335"/>
        <xdr:cNvPicPr>
          <a:picLocks noChangeAspect="1"/>
        </xdr:cNvPicPr>
      </xdr:nvPicPr>
      <xdr:blipFill>
        <a:blip r:embed="rId2"/>
        <a:stretch>
          <a:fillRect/>
        </a:stretch>
      </xdr:blipFill>
      <xdr:spPr>
        <a:xfrm>
          <a:off x="2695575" y="10062210"/>
          <a:ext cx="165100" cy="181610"/>
        </a:xfrm>
        <a:prstGeom prst="rect">
          <a:avLst/>
        </a:prstGeom>
        <a:noFill/>
        <a:ln w="9525">
          <a:noFill/>
        </a:ln>
      </xdr:spPr>
    </xdr:pic>
    <xdr:clientData/>
  </xdr:twoCellAnchor>
  <xdr:twoCellAnchor editAs="oneCell">
    <xdr:from>
      <xdr:col>8</xdr:col>
      <xdr:colOff>108585</xdr:colOff>
      <xdr:row>82</xdr:row>
      <xdr:rowOff>0</xdr:rowOff>
    </xdr:from>
    <xdr:to>
      <xdr:col>8</xdr:col>
      <xdr:colOff>219075</xdr:colOff>
      <xdr:row>82</xdr:row>
      <xdr:rowOff>181610</xdr:rowOff>
    </xdr:to>
    <xdr:pic>
      <xdr:nvPicPr>
        <xdr:cNvPr id="219" name="图片 3335"/>
        <xdr:cNvPicPr>
          <a:picLocks noChangeAspect="1"/>
        </xdr:cNvPicPr>
      </xdr:nvPicPr>
      <xdr:blipFill>
        <a:blip r:embed="rId2"/>
        <a:stretch>
          <a:fillRect/>
        </a:stretch>
      </xdr:blipFill>
      <xdr:spPr>
        <a:xfrm>
          <a:off x="14185900" y="10062210"/>
          <a:ext cx="110490" cy="181610"/>
        </a:xfrm>
        <a:prstGeom prst="rect">
          <a:avLst/>
        </a:prstGeom>
        <a:noFill/>
        <a:ln w="9525">
          <a:noFill/>
        </a:ln>
      </xdr:spPr>
    </xdr:pic>
    <xdr:clientData/>
  </xdr:twoCellAnchor>
  <xdr:twoCellAnchor editAs="oneCell">
    <xdr:from>
      <xdr:col>4</xdr:col>
      <xdr:colOff>0</xdr:colOff>
      <xdr:row>82</xdr:row>
      <xdr:rowOff>0</xdr:rowOff>
    </xdr:from>
    <xdr:to>
      <xdr:col>4</xdr:col>
      <xdr:colOff>65405</xdr:colOff>
      <xdr:row>82</xdr:row>
      <xdr:rowOff>224155</xdr:rowOff>
    </xdr:to>
    <xdr:pic>
      <xdr:nvPicPr>
        <xdr:cNvPr id="220" name="Text_Box_6"/>
        <xdr:cNvPicPr/>
      </xdr:nvPicPr>
      <xdr:blipFill>
        <a:blip r:embed="rId1"/>
        <a:stretch>
          <a:fillRect/>
        </a:stretch>
      </xdr:blipFill>
      <xdr:spPr>
        <a:xfrm>
          <a:off x="3061335" y="10062210"/>
          <a:ext cx="65405" cy="224155"/>
        </a:xfrm>
        <a:prstGeom prst="rect">
          <a:avLst/>
        </a:prstGeom>
        <a:noFill/>
        <a:ln w="9525">
          <a:noFill/>
        </a:ln>
      </xdr:spPr>
    </xdr:pic>
    <xdr:clientData/>
  </xdr:twoCellAnchor>
  <xdr:twoCellAnchor editAs="oneCell">
    <xdr:from>
      <xdr:col>4</xdr:col>
      <xdr:colOff>0</xdr:colOff>
      <xdr:row>82</xdr:row>
      <xdr:rowOff>0</xdr:rowOff>
    </xdr:from>
    <xdr:to>
      <xdr:col>4</xdr:col>
      <xdr:colOff>65405</xdr:colOff>
      <xdr:row>82</xdr:row>
      <xdr:rowOff>266065</xdr:rowOff>
    </xdr:to>
    <xdr:pic>
      <xdr:nvPicPr>
        <xdr:cNvPr id="221" name="Text_Box_5"/>
        <xdr:cNvPicPr/>
      </xdr:nvPicPr>
      <xdr:blipFill>
        <a:blip r:embed="rId1"/>
        <a:stretch>
          <a:fillRect/>
        </a:stretch>
      </xdr:blipFill>
      <xdr:spPr>
        <a:xfrm>
          <a:off x="3061335" y="10062210"/>
          <a:ext cx="65405" cy="266065"/>
        </a:xfrm>
        <a:prstGeom prst="rect">
          <a:avLst/>
        </a:prstGeom>
        <a:noFill/>
        <a:ln w="9525">
          <a:noFill/>
        </a:ln>
      </xdr:spPr>
    </xdr:pic>
    <xdr:clientData/>
  </xdr:twoCellAnchor>
  <xdr:twoCellAnchor editAs="oneCell">
    <xdr:from>
      <xdr:col>4</xdr:col>
      <xdr:colOff>0</xdr:colOff>
      <xdr:row>82</xdr:row>
      <xdr:rowOff>0</xdr:rowOff>
    </xdr:from>
    <xdr:to>
      <xdr:col>4</xdr:col>
      <xdr:colOff>65405</xdr:colOff>
      <xdr:row>82</xdr:row>
      <xdr:rowOff>245110</xdr:rowOff>
    </xdr:to>
    <xdr:pic>
      <xdr:nvPicPr>
        <xdr:cNvPr id="222" name="Text_Box_6"/>
        <xdr:cNvPicPr/>
      </xdr:nvPicPr>
      <xdr:blipFill>
        <a:blip r:embed="rId1"/>
        <a:stretch>
          <a:fillRect/>
        </a:stretch>
      </xdr:blipFill>
      <xdr:spPr>
        <a:xfrm>
          <a:off x="3061335" y="10062210"/>
          <a:ext cx="65405" cy="245110"/>
        </a:xfrm>
        <a:prstGeom prst="rect">
          <a:avLst/>
        </a:prstGeom>
        <a:noFill/>
        <a:ln w="9525">
          <a:noFill/>
        </a:ln>
      </xdr:spPr>
    </xdr:pic>
    <xdr:clientData/>
  </xdr:twoCellAnchor>
  <xdr:twoCellAnchor editAs="oneCell">
    <xdr:from>
      <xdr:col>3</xdr:col>
      <xdr:colOff>499110</xdr:colOff>
      <xdr:row>82</xdr:row>
      <xdr:rowOff>0</xdr:rowOff>
    </xdr:from>
    <xdr:to>
      <xdr:col>3</xdr:col>
      <xdr:colOff>663575</xdr:colOff>
      <xdr:row>82</xdr:row>
      <xdr:rowOff>160655</xdr:rowOff>
    </xdr:to>
    <xdr:pic>
      <xdr:nvPicPr>
        <xdr:cNvPr id="223" name="图片 3335"/>
        <xdr:cNvPicPr>
          <a:picLocks noChangeAspect="1"/>
        </xdr:cNvPicPr>
      </xdr:nvPicPr>
      <xdr:blipFill>
        <a:blip r:embed="rId2"/>
        <a:stretch>
          <a:fillRect/>
        </a:stretch>
      </xdr:blipFill>
      <xdr:spPr>
        <a:xfrm>
          <a:off x="2695575" y="10062210"/>
          <a:ext cx="164465" cy="160655"/>
        </a:xfrm>
        <a:prstGeom prst="rect">
          <a:avLst/>
        </a:prstGeom>
        <a:noFill/>
        <a:ln w="9525">
          <a:noFill/>
        </a:ln>
      </xdr:spPr>
    </xdr:pic>
    <xdr:clientData/>
  </xdr:twoCellAnchor>
  <xdr:twoCellAnchor editAs="oneCell">
    <xdr:from>
      <xdr:col>3</xdr:col>
      <xdr:colOff>499110</xdr:colOff>
      <xdr:row>82</xdr:row>
      <xdr:rowOff>0</xdr:rowOff>
    </xdr:from>
    <xdr:to>
      <xdr:col>3</xdr:col>
      <xdr:colOff>663575</xdr:colOff>
      <xdr:row>82</xdr:row>
      <xdr:rowOff>181610</xdr:rowOff>
    </xdr:to>
    <xdr:pic>
      <xdr:nvPicPr>
        <xdr:cNvPr id="224" name="图片 3335"/>
        <xdr:cNvPicPr>
          <a:picLocks noChangeAspect="1"/>
        </xdr:cNvPicPr>
      </xdr:nvPicPr>
      <xdr:blipFill>
        <a:blip r:embed="rId2"/>
        <a:stretch>
          <a:fillRect/>
        </a:stretch>
      </xdr:blipFill>
      <xdr:spPr>
        <a:xfrm>
          <a:off x="2695575" y="10062210"/>
          <a:ext cx="164465" cy="181610"/>
        </a:xfrm>
        <a:prstGeom prst="rect">
          <a:avLst/>
        </a:prstGeom>
        <a:noFill/>
        <a:ln w="9525">
          <a:noFill/>
        </a:ln>
      </xdr:spPr>
    </xdr:pic>
    <xdr:clientData/>
  </xdr:twoCellAnchor>
  <xdr:twoCellAnchor editAs="oneCell">
    <xdr:from>
      <xdr:col>3</xdr:col>
      <xdr:colOff>685165</xdr:colOff>
      <xdr:row>82</xdr:row>
      <xdr:rowOff>0</xdr:rowOff>
    </xdr:from>
    <xdr:to>
      <xdr:col>3</xdr:col>
      <xdr:colOff>810895</xdr:colOff>
      <xdr:row>82</xdr:row>
      <xdr:rowOff>224155</xdr:rowOff>
    </xdr:to>
    <xdr:pic>
      <xdr:nvPicPr>
        <xdr:cNvPr id="225" name="Text_Box_6"/>
        <xdr:cNvPicPr/>
      </xdr:nvPicPr>
      <xdr:blipFill>
        <a:blip r:embed="rId1"/>
        <a:stretch>
          <a:fillRect/>
        </a:stretch>
      </xdr:blipFill>
      <xdr:spPr>
        <a:xfrm>
          <a:off x="2881630" y="10062210"/>
          <a:ext cx="125730" cy="224155"/>
        </a:xfrm>
        <a:prstGeom prst="rect">
          <a:avLst/>
        </a:prstGeom>
        <a:noFill/>
        <a:ln w="9525">
          <a:noFill/>
        </a:ln>
      </xdr:spPr>
    </xdr:pic>
    <xdr:clientData/>
  </xdr:twoCellAnchor>
  <xdr:twoCellAnchor editAs="oneCell">
    <xdr:from>
      <xdr:col>3</xdr:col>
      <xdr:colOff>504825</xdr:colOff>
      <xdr:row>82</xdr:row>
      <xdr:rowOff>0</xdr:rowOff>
    </xdr:from>
    <xdr:to>
      <xdr:col>3</xdr:col>
      <xdr:colOff>666750</xdr:colOff>
      <xdr:row>82</xdr:row>
      <xdr:rowOff>160655</xdr:rowOff>
    </xdr:to>
    <xdr:pic>
      <xdr:nvPicPr>
        <xdr:cNvPr id="226" name="图片 3335"/>
        <xdr:cNvPicPr>
          <a:picLocks noChangeAspect="1"/>
        </xdr:cNvPicPr>
      </xdr:nvPicPr>
      <xdr:blipFill>
        <a:blip r:embed="rId2"/>
        <a:stretch>
          <a:fillRect/>
        </a:stretch>
      </xdr:blipFill>
      <xdr:spPr>
        <a:xfrm>
          <a:off x="2701290" y="10062210"/>
          <a:ext cx="161925" cy="160655"/>
        </a:xfrm>
        <a:prstGeom prst="rect">
          <a:avLst/>
        </a:prstGeom>
        <a:noFill/>
        <a:ln w="9525">
          <a:noFill/>
        </a:ln>
      </xdr:spPr>
    </xdr:pic>
    <xdr:clientData/>
  </xdr:twoCellAnchor>
  <xdr:twoCellAnchor editAs="oneCell">
    <xdr:from>
      <xdr:col>3</xdr:col>
      <xdr:colOff>504825</xdr:colOff>
      <xdr:row>82</xdr:row>
      <xdr:rowOff>0</xdr:rowOff>
    </xdr:from>
    <xdr:to>
      <xdr:col>3</xdr:col>
      <xdr:colOff>666750</xdr:colOff>
      <xdr:row>82</xdr:row>
      <xdr:rowOff>139700</xdr:rowOff>
    </xdr:to>
    <xdr:pic>
      <xdr:nvPicPr>
        <xdr:cNvPr id="227" name="图片 3335"/>
        <xdr:cNvPicPr>
          <a:picLocks noChangeAspect="1"/>
        </xdr:cNvPicPr>
      </xdr:nvPicPr>
      <xdr:blipFill>
        <a:blip r:embed="rId2"/>
        <a:stretch>
          <a:fillRect/>
        </a:stretch>
      </xdr:blipFill>
      <xdr:spPr>
        <a:xfrm>
          <a:off x="2701290" y="10062210"/>
          <a:ext cx="161925" cy="139700"/>
        </a:xfrm>
        <a:prstGeom prst="rect">
          <a:avLst/>
        </a:prstGeom>
        <a:noFill/>
        <a:ln w="9525">
          <a:noFill/>
        </a:ln>
      </xdr:spPr>
    </xdr:pic>
    <xdr:clientData/>
  </xdr:twoCellAnchor>
  <xdr:twoCellAnchor editAs="oneCell">
    <xdr:from>
      <xdr:col>3</xdr:col>
      <xdr:colOff>504825</xdr:colOff>
      <xdr:row>82</xdr:row>
      <xdr:rowOff>0</xdr:rowOff>
    </xdr:from>
    <xdr:to>
      <xdr:col>3</xdr:col>
      <xdr:colOff>666750</xdr:colOff>
      <xdr:row>82</xdr:row>
      <xdr:rowOff>181610</xdr:rowOff>
    </xdr:to>
    <xdr:pic>
      <xdr:nvPicPr>
        <xdr:cNvPr id="228" name="图片 3335"/>
        <xdr:cNvPicPr>
          <a:picLocks noChangeAspect="1"/>
        </xdr:cNvPicPr>
      </xdr:nvPicPr>
      <xdr:blipFill>
        <a:blip r:embed="rId2"/>
        <a:stretch>
          <a:fillRect/>
        </a:stretch>
      </xdr:blipFill>
      <xdr:spPr>
        <a:xfrm>
          <a:off x="2701290" y="10062210"/>
          <a:ext cx="161925" cy="181610"/>
        </a:xfrm>
        <a:prstGeom prst="rect">
          <a:avLst/>
        </a:prstGeom>
        <a:noFill/>
        <a:ln w="9525">
          <a:noFill/>
        </a:ln>
      </xdr:spPr>
    </xdr:pic>
    <xdr:clientData/>
  </xdr:twoCellAnchor>
  <xdr:twoCellAnchor editAs="oneCell">
    <xdr:from>
      <xdr:col>3</xdr:col>
      <xdr:colOff>685165</xdr:colOff>
      <xdr:row>82</xdr:row>
      <xdr:rowOff>0</xdr:rowOff>
    </xdr:from>
    <xdr:to>
      <xdr:col>3</xdr:col>
      <xdr:colOff>781050</xdr:colOff>
      <xdr:row>82</xdr:row>
      <xdr:rowOff>224155</xdr:rowOff>
    </xdr:to>
    <xdr:pic>
      <xdr:nvPicPr>
        <xdr:cNvPr id="229" name="Text_Box_6"/>
        <xdr:cNvPicPr/>
      </xdr:nvPicPr>
      <xdr:blipFill>
        <a:blip r:embed="rId1"/>
        <a:stretch>
          <a:fillRect/>
        </a:stretch>
      </xdr:blipFill>
      <xdr:spPr>
        <a:xfrm>
          <a:off x="2881630" y="10062210"/>
          <a:ext cx="95885" cy="224155"/>
        </a:xfrm>
        <a:prstGeom prst="rect">
          <a:avLst/>
        </a:prstGeom>
        <a:noFill/>
        <a:ln w="9525">
          <a:noFill/>
        </a:ln>
      </xdr:spPr>
    </xdr:pic>
    <xdr:clientData/>
  </xdr:twoCellAnchor>
  <xdr:twoCellAnchor editAs="oneCell">
    <xdr:from>
      <xdr:col>3</xdr:col>
      <xdr:colOff>685165</xdr:colOff>
      <xdr:row>82</xdr:row>
      <xdr:rowOff>0</xdr:rowOff>
    </xdr:from>
    <xdr:to>
      <xdr:col>3</xdr:col>
      <xdr:colOff>799465</xdr:colOff>
      <xdr:row>82</xdr:row>
      <xdr:rowOff>224155</xdr:rowOff>
    </xdr:to>
    <xdr:pic>
      <xdr:nvPicPr>
        <xdr:cNvPr id="230" name="Text_Box_6"/>
        <xdr:cNvPicPr/>
      </xdr:nvPicPr>
      <xdr:blipFill>
        <a:blip r:embed="rId1"/>
        <a:stretch>
          <a:fillRect/>
        </a:stretch>
      </xdr:blipFill>
      <xdr:spPr>
        <a:xfrm>
          <a:off x="2881630" y="10062210"/>
          <a:ext cx="114300" cy="224155"/>
        </a:xfrm>
        <a:prstGeom prst="rect">
          <a:avLst/>
        </a:prstGeom>
        <a:noFill/>
        <a:ln w="9525">
          <a:noFill/>
        </a:ln>
      </xdr:spPr>
    </xdr:pic>
    <xdr:clientData/>
  </xdr:twoCellAnchor>
  <xdr:twoCellAnchor editAs="oneCell">
    <xdr:from>
      <xdr:col>1</xdr:col>
      <xdr:colOff>0</xdr:colOff>
      <xdr:row>82</xdr:row>
      <xdr:rowOff>0</xdr:rowOff>
    </xdr:from>
    <xdr:to>
      <xdr:col>1</xdr:col>
      <xdr:colOff>76835</xdr:colOff>
      <xdr:row>82</xdr:row>
      <xdr:rowOff>224155</xdr:rowOff>
    </xdr:to>
    <xdr:pic>
      <xdr:nvPicPr>
        <xdr:cNvPr id="231" name="Text_Box_6"/>
        <xdr:cNvPicPr/>
      </xdr:nvPicPr>
      <xdr:blipFill>
        <a:blip r:embed="rId1"/>
        <a:stretch>
          <a:fillRect/>
        </a:stretch>
      </xdr:blipFill>
      <xdr:spPr>
        <a:xfrm>
          <a:off x="514350" y="10062210"/>
          <a:ext cx="76835" cy="224155"/>
        </a:xfrm>
        <a:prstGeom prst="rect">
          <a:avLst/>
        </a:prstGeom>
        <a:noFill/>
        <a:ln w="9525">
          <a:noFill/>
        </a:ln>
      </xdr:spPr>
    </xdr:pic>
    <xdr:clientData/>
  </xdr:twoCellAnchor>
  <xdr:twoCellAnchor editAs="oneCell">
    <xdr:from>
      <xdr:col>1</xdr:col>
      <xdr:colOff>0</xdr:colOff>
      <xdr:row>82</xdr:row>
      <xdr:rowOff>0</xdr:rowOff>
    </xdr:from>
    <xdr:to>
      <xdr:col>1</xdr:col>
      <xdr:colOff>76835</xdr:colOff>
      <xdr:row>82</xdr:row>
      <xdr:rowOff>266065</xdr:rowOff>
    </xdr:to>
    <xdr:pic>
      <xdr:nvPicPr>
        <xdr:cNvPr id="232" name="Text_Box_5"/>
        <xdr:cNvPicPr/>
      </xdr:nvPicPr>
      <xdr:blipFill>
        <a:blip r:embed="rId1"/>
        <a:stretch>
          <a:fillRect/>
        </a:stretch>
      </xdr:blipFill>
      <xdr:spPr>
        <a:xfrm>
          <a:off x="514350" y="10062210"/>
          <a:ext cx="76835" cy="266065"/>
        </a:xfrm>
        <a:prstGeom prst="rect">
          <a:avLst/>
        </a:prstGeom>
        <a:noFill/>
        <a:ln w="9525">
          <a:noFill/>
        </a:ln>
      </xdr:spPr>
    </xdr:pic>
    <xdr:clientData/>
  </xdr:twoCellAnchor>
  <xdr:twoCellAnchor editAs="oneCell">
    <xdr:from>
      <xdr:col>8</xdr:col>
      <xdr:colOff>104775</xdr:colOff>
      <xdr:row>82</xdr:row>
      <xdr:rowOff>0</xdr:rowOff>
    </xdr:from>
    <xdr:to>
      <xdr:col>8</xdr:col>
      <xdr:colOff>219075</xdr:colOff>
      <xdr:row>82</xdr:row>
      <xdr:rowOff>181610</xdr:rowOff>
    </xdr:to>
    <xdr:pic>
      <xdr:nvPicPr>
        <xdr:cNvPr id="233" name="图片 3335"/>
        <xdr:cNvPicPr>
          <a:picLocks noChangeAspect="1"/>
        </xdr:cNvPicPr>
      </xdr:nvPicPr>
      <xdr:blipFill>
        <a:blip r:embed="rId2"/>
        <a:stretch>
          <a:fillRect/>
        </a:stretch>
      </xdr:blipFill>
      <xdr:spPr>
        <a:xfrm>
          <a:off x="14182090" y="10062210"/>
          <a:ext cx="114300" cy="181610"/>
        </a:xfrm>
        <a:prstGeom prst="rect">
          <a:avLst/>
        </a:prstGeom>
        <a:noFill/>
        <a:ln w="9525">
          <a:noFill/>
        </a:ln>
      </xdr:spPr>
    </xdr:pic>
    <xdr:clientData/>
  </xdr:twoCellAnchor>
  <xdr:twoCellAnchor editAs="oneCell">
    <xdr:from>
      <xdr:col>3</xdr:col>
      <xdr:colOff>685165</xdr:colOff>
      <xdr:row>82</xdr:row>
      <xdr:rowOff>0</xdr:rowOff>
    </xdr:from>
    <xdr:to>
      <xdr:col>3</xdr:col>
      <xdr:colOff>808990</xdr:colOff>
      <xdr:row>82</xdr:row>
      <xdr:rowOff>224155</xdr:rowOff>
    </xdr:to>
    <xdr:pic>
      <xdr:nvPicPr>
        <xdr:cNvPr id="234" name="Text_Box_6"/>
        <xdr:cNvPicPr/>
      </xdr:nvPicPr>
      <xdr:blipFill>
        <a:blip r:embed="rId1"/>
        <a:stretch>
          <a:fillRect/>
        </a:stretch>
      </xdr:blipFill>
      <xdr:spPr>
        <a:xfrm>
          <a:off x="2881630" y="10062210"/>
          <a:ext cx="123825" cy="224155"/>
        </a:xfrm>
        <a:prstGeom prst="rect">
          <a:avLst/>
        </a:prstGeom>
        <a:noFill/>
        <a:ln w="9525">
          <a:noFill/>
        </a:ln>
      </xdr:spPr>
    </xdr:pic>
    <xdr:clientData/>
  </xdr:twoCellAnchor>
  <xdr:twoCellAnchor editAs="oneCell">
    <xdr:from>
      <xdr:col>3</xdr:col>
      <xdr:colOff>500380</xdr:colOff>
      <xdr:row>82</xdr:row>
      <xdr:rowOff>0</xdr:rowOff>
    </xdr:from>
    <xdr:to>
      <xdr:col>3</xdr:col>
      <xdr:colOff>664210</xdr:colOff>
      <xdr:row>82</xdr:row>
      <xdr:rowOff>167640</xdr:rowOff>
    </xdr:to>
    <xdr:pic>
      <xdr:nvPicPr>
        <xdr:cNvPr id="235" name="图片 3335"/>
        <xdr:cNvPicPr>
          <a:picLocks noChangeAspect="1"/>
        </xdr:cNvPicPr>
      </xdr:nvPicPr>
      <xdr:blipFill>
        <a:blip r:embed="rId2"/>
        <a:stretch>
          <a:fillRect/>
        </a:stretch>
      </xdr:blipFill>
      <xdr:spPr>
        <a:xfrm>
          <a:off x="2696845" y="10062210"/>
          <a:ext cx="163830" cy="167640"/>
        </a:xfrm>
        <a:prstGeom prst="rect">
          <a:avLst/>
        </a:prstGeom>
        <a:noFill/>
        <a:ln w="9525">
          <a:noFill/>
        </a:ln>
      </xdr:spPr>
    </xdr:pic>
    <xdr:clientData/>
  </xdr:twoCellAnchor>
  <xdr:twoCellAnchor editAs="oneCell">
    <xdr:from>
      <xdr:col>3</xdr:col>
      <xdr:colOff>685165</xdr:colOff>
      <xdr:row>82</xdr:row>
      <xdr:rowOff>0</xdr:rowOff>
    </xdr:from>
    <xdr:to>
      <xdr:col>3</xdr:col>
      <xdr:colOff>781050</xdr:colOff>
      <xdr:row>82</xdr:row>
      <xdr:rowOff>238125</xdr:rowOff>
    </xdr:to>
    <xdr:pic>
      <xdr:nvPicPr>
        <xdr:cNvPr id="236" name="Text_Box_6"/>
        <xdr:cNvPicPr/>
      </xdr:nvPicPr>
      <xdr:blipFill>
        <a:blip r:embed="rId1"/>
        <a:stretch>
          <a:fillRect/>
        </a:stretch>
      </xdr:blipFill>
      <xdr:spPr>
        <a:xfrm>
          <a:off x="2881630" y="10062210"/>
          <a:ext cx="95885" cy="238125"/>
        </a:xfrm>
        <a:prstGeom prst="rect">
          <a:avLst/>
        </a:prstGeom>
        <a:noFill/>
        <a:ln w="9525">
          <a:noFill/>
        </a:ln>
      </xdr:spPr>
    </xdr:pic>
    <xdr:clientData/>
  </xdr:twoCellAnchor>
  <xdr:twoCellAnchor editAs="oneCell">
    <xdr:from>
      <xdr:col>3</xdr:col>
      <xdr:colOff>685165</xdr:colOff>
      <xdr:row>82</xdr:row>
      <xdr:rowOff>0</xdr:rowOff>
    </xdr:from>
    <xdr:to>
      <xdr:col>3</xdr:col>
      <xdr:colOff>795655</xdr:colOff>
      <xdr:row>82</xdr:row>
      <xdr:rowOff>238125</xdr:rowOff>
    </xdr:to>
    <xdr:pic>
      <xdr:nvPicPr>
        <xdr:cNvPr id="237" name="Text_Box_6"/>
        <xdr:cNvPicPr/>
      </xdr:nvPicPr>
      <xdr:blipFill>
        <a:blip r:embed="rId1"/>
        <a:stretch>
          <a:fillRect/>
        </a:stretch>
      </xdr:blipFill>
      <xdr:spPr>
        <a:xfrm>
          <a:off x="2881630" y="10062210"/>
          <a:ext cx="110490" cy="238125"/>
        </a:xfrm>
        <a:prstGeom prst="rect">
          <a:avLst/>
        </a:prstGeom>
        <a:noFill/>
        <a:ln w="9525">
          <a:noFill/>
        </a:ln>
      </xdr:spPr>
    </xdr:pic>
    <xdr:clientData/>
  </xdr:twoCellAnchor>
  <xdr:twoCellAnchor editAs="oneCell">
    <xdr:from>
      <xdr:col>4</xdr:col>
      <xdr:colOff>0</xdr:colOff>
      <xdr:row>82</xdr:row>
      <xdr:rowOff>0</xdr:rowOff>
    </xdr:from>
    <xdr:to>
      <xdr:col>4</xdr:col>
      <xdr:colOff>78105</xdr:colOff>
      <xdr:row>82</xdr:row>
      <xdr:rowOff>259080</xdr:rowOff>
    </xdr:to>
    <xdr:pic>
      <xdr:nvPicPr>
        <xdr:cNvPr id="238" name="Text_Box_5"/>
        <xdr:cNvPicPr/>
      </xdr:nvPicPr>
      <xdr:blipFill>
        <a:blip r:embed="rId1"/>
        <a:stretch>
          <a:fillRect/>
        </a:stretch>
      </xdr:blipFill>
      <xdr:spPr>
        <a:xfrm>
          <a:off x="3061335" y="10062210"/>
          <a:ext cx="78105" cy="259080"/>
        </a:xfrm>
        <a:prstGeom prst="rect">
          <a:avLst/>
        </a:prstGeom>
        <a:noFill/>
        <a:ln w="9525">
          <a:noFill/>
        </a:ln>
      </xdr:spPr>
    </xdr:pic>
    <xdr:clientData/>
  </xdr:twoCellAnchor>
  <xdr:twoCellAnchor editAs="oneCell">
    <xdr:from>
      <xdr:col>4</xdr:col>
      <xdr:colOff>0</xdr:colOff>
      <xdr:row>82</xdr:row>
      <xdr:rowOff>0</xdr:rowOff>
    </xdr:from>
    <xdr:to>
      <xdr:col>4</xdr:col>
      <xdr:colOff>78105</xdr:colOff>
      <xdr:row>82</xdr:row>
      <xdr:rowOff>294005</xdr:rowOff>
    </xdr:to>
    <xdr:pic>
      <xdr:nvPicPr>
        <xdr:cNvPr id="239" name="Text_Box_5"/>
        <xdr:cNvPicPr/>
      </xdr:nvPicPr>
      <xdr:blipFill>
        <a:blip r:embed="rId1"/>
        <a:stretch>
          <a:fillRect/>
        </a:stretch>
      </xdr:blipFill>
      <xdr:spPr>
        <a:xfrm>
          <a:off x="3061335" y="10062210"/>
          <a:ext cx="78105" cy="294005"/>
        </a:xfrm>
        <a:prstGeom prst="rect">
          <a:avLst/>
        </a:prstGeom>
        <a:noFill/>
        <a:ln w="9525">
          <a:noFill/>
        </a:ln>
      </xdr:spPr>
    </xdr:pic>
    <xdr:clientData/>
  </xdr:twoCellAnchor>
  <xdr:twoCellAnchor editAs="oneCell">
    <xdr:from>
      <xdr:col>3</xdr:col>
      <xdr:colOff>685165</xdr:colOff>
      <xdr:row>82</xdr:row>
      <xdr:rowOff>0</xdr:rowOff>
    </xdr:from>
    <xdr:to>
      <xdr:col>3</xdr:col>
      <xdr:colOff>802640</xdr:colOff>
      <xdr:row>82</xdr:row>
      <xdr:rowOff>238125</xdr:rowOff>
    </xdr:to>
    <xdr:pic>
      <xdr:nvPicPr>
        <xdr:cNvPr id="240" name="Text_Box_6"/>
        <xdr:cNvPicPr/>
      </xdr:nvPicPr>
      <xdr:blipFill>
        <a:blip r:embed="rId1"/>
        <a:stretch>
          <a:fillRect/>
        </a:stretch>
      </xdr:blipFill>
      <xdr:spPr>
        <a:xfrm>
          <a:off x="2881630" y="10062210"/>
          <a:ext cx="117475" cy="238125"/>
        </a:xfrm>
        <a:prstGeom prst="rect">
          <a:avLst/>
        </a:prstGeom>
        <a:noFill/>
        <a:ln w="9525">
          <a:noFill/>
        </a:ln>
      </xdr:spPr>
    </xdr:pic>
    <xdr:clientData/>
  </xdr:twoCellAnchor>
  <xdr:twoCellAnchor editAs="oneCell">
    <xdr:from>
      <xdr:col>7</xdr:col>
      <xdr:colOff>108585</xdr:colOff>
      <xdr:row>82</xdr:row>
      <xdr:rowOff>0</xdr:rowOff>
    </xdr:from>
    <xdr:to>
      <xdr:col>7</xdr:col>
      <xdr:colOff>218440</xdr:colOff>
      <xdr:row>82</xdr:row>
      <xdr:rowOff>167640</xdr:rowOff>
    </xdr:to>
    <xdr:pic>
      <xdr:nvPicPr>
        <xdr:cNvPr id="241" name="图片 3335"/>
        <xdr:cNvPicPr>
          <a:picLocks noChangeAspect="1"/>
        </xdr:cNvPicPr>
      </xdr:nvPicPr>
      <xdr:blipFill>
        <a:blip r:embed="rId2"/>
        <a:stretch>
          <a:fillRect/>
        </a:stretch>
      </xdr:blipFill>
      <xdr:spPr>
        <a:xfrm>
          <a:off x="12536805" y="10062210"/>
          <a:ext cx="109855" cy="167640"/>
        </a:xfrm>
        <a:prstGeom prst="rect">
          <a:avLst/>
        </a:prstGeom>
        <a:noFill/>
        <a:ln w="9525">
          <a:noFill/>
        </a:ln>
      </xdr:spPr>
    </xdr:pic>
    <xdr:clientData/>
  </xdr:twoCellAnchor>
  <xdr:twoCellAnchor editAs="oneCell">
    <xdr:from>
      <xdr:col>3</xdr:col>
      <xdr:colOff>500380</xdr:colOff>
      <xdr:row>82</xdr:row>
      <xdr:rowOff>0</xdr:rowOff>
    </xdr:from>
    <xdr:to>
      <xdr:col>3</xdr:col>
      <xdr:colOff>664210</xdr:colOff>
      <xdr:row>82</xdr:row>
      <xdr:rowOff>181610</xdr:rowOff>
    </xdr:to>
    <xdr:pic>
      <xdr:nvPicPr>
        <xdr:cNvPr id="242" name="图片 3335"/>
        <xdr:cNvPicPr>
          <a:picLocks noChangeAspect="1"/>
        </xdr:cNvPicPr>
      </xdr:nvPicPr>
      <xdr:blipFill>
        <a:blip r:embed="rId2"/>
        <a:stretch>
          <a:fillRect/>
        </a:stretch>
      </xdr:blipFill>
      <xdr:spPr>
        <a:xfrm>
          <a:off x="2696845" y="10062210"/>
          <a:ext cx="163830" cy="181610"/>
        </a:xfrm>
        <a:prstGeom prst="rect">
          <a:avLst/>
        </a:prstGeom>
        <a:noFill/>
        <a:ln w="9525">
          <a:noFill/>
        </a:ln>
      </xdr:spPr>
    </xdr:pic>
    <xdr:clientData/>
  </xdr:twoCellAnchor>
  <xdr:twoCellAnchor editAs="oneCell">
    <xdr:from>
      <xdr:col>7</xdr:col>
      <xdr:colOff>108585</xdr:colOff>
      <xdr:row>82</xdr:row>
      <xdr:rowOff>0</xdr:rowOff>
    </xdr:from>
    <xdr:to>
      <xdr:col>7</xdr:col>
      <xdr:colOff>218440</xdr:colOff>
      <xdr:row>82</xdr:row>
      <xdr:rowOff>181610</xdr:rowOff>
    </xdr:to>
    <xdr:pic>
      <xdr:nvPicPr>
        <xdr:cNvPr id="243" name="图片 3335"/>
        <xdr:cNvPicPr>
          <a:picLocks noChangeAspect="1"/>
        </xdr:cNvPicPr>
      </xdr:nvPicPr>
      <xdr:blipFill>
        <a:blip r:embed="rId2"/>
        <a:stretch>
          <a:fillRect/>
        </a:stretch>
      </xdr:blipFill>
      <xdr:spPr>
        <a:xfrm>
          <a:off x="12536805" y="10062210"/>
          <a:ext cx="109855" cy="181610"/>
        </a:xfrm>
        <a:prstGeom prst="rect">
          <a:avLst/>
        </a:prstGeom>
        <a:noFill/>
        <a:ln w="9525">
          <a:noFill/>
        </a:ln>
      </xdr:spPr>
    </xdr:pic>
    <xdr:clientData/>
  </xdr:twoCellAnchor>
  <xdr:twoCellAnchor editAs="oneCell">
    <xdr:from>
      <xdr:col>4</xdr:col>
      <xdr:colOff>0</xdr:colOff>
      <xdr:row>82</xdr:row>
      <xdr:rowOff>0</xdr:rowOff>
    </xdr:from>
    <xdr:to>
      <xdr:col>4</xdr:col>
      <xdr:colOff>71755</xdr:colOff>
      <xdr:row>82</xdr:row>
      <xdr:rowOff>294005</xdr:rowOff>
    </xdr:to>
    <xdr:pic>
      <xdr:nvPicPr>
        <xdr:cNvPr id="244" name="Text_Box_5"/>
        <xdr:cNvPicPr/>
      </xdr:nvPicPr>
      <xdr:blipFill>
        <a:blip r:embed="rId1"/>
        <a:stretch>
          <a:fillRect/>
        </a:stretch>
      </xdr:blipFill>
      <xdr:spPr>
        <a:xfrm>
          <a:off x="3061335" y="10062210"/>
          <a:ext cx="71755" cy="294005"/>
        </a:xfrm>
        <a:prstGeom prst="rect">
          <a:avLst/>
        </a:prstGeom>
        <a:noFill/>
        <a:ln w="9525">
          <a:noFill/>
        </a:ln>
      </xdr:spPr>
    </xdr:pic>
    <xdr:clientData/>
  </xdr:twoCellAnchor>
  <xdr:twoCellAnchor editAs="oneCell">
    <xdr:from>
      <xdr:col>4</xdr:col>
      <xdr:colOff>0</xdr:colOff>
      <xdr:row>82</xdr:row>
      <xdr:rowOff>0</xdr:rowOff>
    </xdr:from>
    <xdr:to>
      <xdr:col>4</xdr:col>
      <xdr:colOff>65405</xdr:colOff>
      <xdr:row>82</xdr:row>
      <xdr:rowOff>238125</xdr:rowOff>
    </xdr:to>
    <xdr:pic>
      <xdr:nvPicPr>
        <xdr:cNvPr id="245" name="Text_Box_6"/>
        <xdr:cNvPicPr/>
      </xdr:nvPicPr>
      <xdr:blipFill>
        <a:blip r:embed="rId1"/>
        <a:stretch>
          <a:fillRect/>
        </a:stretch>
      </xdr:blipFill>
      <xdr:spPr>
        <a:xfrm>
          <a:off x="3061335" y="10062210"/>
          <a:ext cx="65405" cy="238125"/>
        </a:xfrm>
        <a:prstGeom prst="rect">
          <a:avLst/>
        </a:prstGeom>
        <a:noFill/>
        <a:ln w="9525">
          <a:noFill/>
        </a:ln>
      </xdr:spPr>
    </xdr:pic>
    <xdr:clientData/>
  </xdr:twoCellAnchor>
  <xdr:twoCellAnchor editAs="oneCell">
    <xdr:from>
      <xdr:col>4</xdr:col>
      <xdr:colOff>0</xdr:colOff>
      <xdr:row>82</xdr:row>
      <xdr:rowOff>0</xdr:rowOff>
    </xdr:from>
    <xdr:to>
      <xdr:col>4</xdr:col>
      <xdr:colOff>65405</xdr:colOff>
      <xdr:row>82</xdr:row>
      <xdr:rowOff>259080</xdr:rowOff>
    </xdr:to>
    <xdr:pic>
      <xdr:nvPicPr>
        <xdr:cNvPr id="246" name="Text_Box_5"/>
        <xdr:cNvPicPr/>
      </xdr:nvPicPr>
      <xdr:blipFill>
        <a:blip r:embed="rId1"/>
        <a:stretch>
          <a:fillRect/>
        </a:stretch>
      </xdr:blipFill>
      <xdr:spPr>
        <a:xfrm>
          <a:off x="3061335" y="10062210"/>
          <a:ext cx="65405" cy="259080"/>
        </a:xfrm>
        <a:prstGeom prst="rect">
          <a:avLst/>
        </a:prstGeom>
        <a:noFill/>
        <a:ln w="9525">
          <a:noFill/>
        </a:ln>
      </xdr:spPr>
    </xdr:pic>
    <xdr:clientData/>
  </xdr:twoCellAnchor>
  <xdr:twoCellAnchor editAs="oneCell">
    <xdr:from>
      <xdr:col>7</xdr:col>
      <xdr:colOff>108585</xdr:colOff>
      <xdr:row>82</xdr:row>
      <xdr:rowOff>0</xdr:rowOff>
    </xdr:from>
    <xdr:to>
      <xdr:col>7</xdr:col>
      <xdr:colOff>217170</xdr:colOff>
      <xdr:row>82</xdr:row>
      <xdr:rowOff>167640</xdr:rowOff>
    </xdr:to>
    <xdr:pic>
      <xdr:nvPicPr>
        <xdr:cNvPr id="247" name="图片 3335"/>
        <xdr:cNvPicPr>
          <a:picLocks noChangeAspect="1"/>
        </xdr:cNvPicPr>
      </xdr:nvPicPr>
      <xdr:blipFill>
        <a:blip r:embed="rId2"/>
        <a:stretch>
          <a:fillRect/>
        </a:stretch>
      </xdr:blipFill>
      <xdr:spPr>
        <a:xfrm>
          <a:off x="12536805" y="10062210"/>
          <a:ext cx="108585" cy="167640"/>
        </a:xfrm>
        <a:prstGeom prst="rect">
          <a:avLst/>
        </a:prstGeom>
        <a:noFill/>
        <a:ln w="9525">
          <a:noFill/>
        </a:ln>
      </xdr:spPr>
    </xdr:pic>
    <xdr:clientData/>
  </xdr:twoCellAnchor>
  <xdr:twoCellAnchor editAs="oneCell">
    <xdr:from>
      <xdr:col>7</xdr:col>
      <xdr:colOff>108585</xdr:colOff>
      <xdr:row>82</xdr:row>
      <xdr:rowOff>0</xdr:rowOff>
    </xdr:from>
    <xdr:to>
      <xdr:col>7</xdr:col>
      <xdr:colOff>217170</xdr:colOff>
      <xdr:row>82</xdr:row>
      <xdr:rowOff>181610</xdr:rowOff>
    </xdr:to>
    <xdr:pic>
      <xdr:nvPicPr>
        <xdr:cNvPr id="248" name="图片 3335"/>
        <xdr:cNvPicPr>
          <a:picLocks noChangeAspect="1"/>
        </xdr:cNvPicPr>
      </xdr:nvPicPr>
      <xdr:blipFill>
        <a:blip r:embed="rId2"/>
        <a:stretch>
          <a:fillRect/>
        </a:stretch>
      </xdr:blipFill>
      <xdr:spPr>
        <a:xfrm>
          <a:off x="12536805" y="10062210"/>
          <a:ext cx="108585" cy="181610"/>
        </a:xfrm>
        <a:prstGeom prst="rect">
          <a:avLst/>
        </a:prstGeom>
        <a:noFill/>
        <a:ln w="9525">
          <a:noFill/>
        </a:ln>
      </xdr:spPr>
    </xdr:pic>
    <xdr:clientData/>
  </xdr:twoCellAnchor>
  <xdr:twoCellAnchor editAs="oneCell">
    <xdr:from>
      <xdr:col>3</xdr:col>
      <xdr:colOff>685165</xdr:colOff>
      <xdr:row>82</xdr:row>
      <xdr:rowOff>0</xdr:rowOff>
    </xdr:from>
    <xdr:to>
      <xdr:col>3</xdr:col>
      <xdr:colOff>812800</xdr:colOff>
      <xdr:row>82</xdr:row>
      <xdr:rowOff>238125</xdr:rowOff>
    </xdr:to>
    <xdr:pic>
      <xdr:nvPicPr>
        <xdr:cNvPr id="249" name="Text_Box_6"/>
        <xdr:cNvPicPr/>
      </xdr:nvPicPr>
      <xdr:blipFill>
        <a:blip r:embed="rId1"/>
        <a:stretch>
          <a:fillRect/>
        </a:stretch>
      </xdr:blipFill>
      <xdr:spPr>
        <a:xfrm>
          <a:off x="2881630" y="10062210"/>
          <a:ext cx="127635" cy="238125"/>
        </a:xfrm>
        <a:prstGeom prst="rect">
          <a:avLst/>
        </a:prstGeom>
        <a:noFill/>
        <a:ln w="9525">
          <a:noFill/>
        </a:ln>
      </xdr:spPr>
    </xdr:pic>
    <xdr:clientData/>
  </xdr:twoCellAnchor>
  <xdr:twoCellAnchor editAs="oneCell">
    <xdr:from>
      <xdr:col>4</xdr:col>
      <xdr:colOff>0</xdr:colOff>
      <xdr:row>82</xdr:row>
      <xdr:rowOff>0</xdr:rowOff>
    </xdr:from>
    <xdr:to>
      <xdr:col>4</xdr:col>
      <xdr:colOff>78105</xdr:colOff>
      <xdr:row>82</xdr:row>
      <xdr:rowOff>314960</xdr:rowOff>
    </xdr:to>
    <xdr:pic>
      <xdr:nvPicPr>
        <xdr:cNvPr id="250" name="Text_Box_5"/>
        <xdr:cNvPicPr/>
      </xdr:nvPicPr>
      <xdr:blipFill>
        <a:blip r:embed="rId1"/>
        <a:stretch>
          <a:fillRect/>
        </a:stretch>
      </xdr:blipFill>
      <xdr:spPr>
        <a:xfrm>
          <a:off x="3061335" y="10062210"/>
          <a:ext cx="78105" cy="314960"/>
        </a:xfrm>
        <a:prstGeom prst="rect">
          <a:avLst/>
        </a:prstGeom>
        <a:noFill/>
        <a:ln w="9525">
          <a:noFill/>
        </a:ln>
      </xdr:spPr>
    </xdr:pic>
    <xdr:clientData/>
  </xdr:twoCellAnchor>
  <xdr:twoCellAnchor editAs="oneCell">
    <xdr:from>
      <xdr:col>4</xdr:col>
      <xdr:colOff>0</xdr:colOff>
      <xdr:row>82</xdr:row>
      <xdr:rowOff>0</xdr:rowOff>
    </xdr:from>
    <xdr:to>
      <xdr:col>4</xdr:col>
      <xdr:colOff>71755</xdr:colOff>
      <xdr:row>82</xdr:row>
      <xdr:rowOff>314960</xdr:rowOff>
    </xdr:to>
    <xdr:pic>
      <xdr:nvPicPr>
        <xdr:cNvPr id="251" name="Text_Box_5"/>
        <xdr:cNvPicPr/>
      </xdr:nvPicPr>
      <xdr:blipFill>
        <a:blip r:embed="rId1"/>
        <a:stretch>
          <a:fillRect/>
        </a:stretch>
      </xdr:blipFill>
      <xdr:spPr>
        <a:xfrm>
          <a:off x="3061335" y="10062210"/>
          <a:ext cx="71755" cy="314960"/>
        </a:xfrm>
        <a:prstGeom prst="rect">
          <a:avLst/>
        </a:prstGeom>
        <a:noFill/>
        <a:ln w="9525">
          <a:noFill/>
        </a:ln>
      </xdr:spPr>
    </xdr:pic>
    <xdr:clientData/>
  </xdr:twoCellAnchor>
  <xdr:twoCellAnchor editAs="oneCell">
    <xdr:from>
      <xdr:col>4</xdr:col>
      <xdr:colOff>0</xdr:colOff>
      <xdr:row>82</xdr:row>
      <xdr:rowOff>0</xdr:rowOff>
    </xdr:from>
    <xdr:to>
      <xdr:col>4</xdr:col>
      <xdr:colOff>65405</xdr:colOff>
      <xdr:row>82</xdr:row>
      <xdr:rowOff>294005</xdr:rowOff>
    </xdr:to>
    <xdr:pic>
      <xdr:nvPicPr>
        <xdr:cNvPr id="252" name="Text_Box_5"/>
        <xdr:cNvPicPr/>
      </xdr:nvPicPr>
      <xdr:blipFill>
        <a:blip r:embed="rId1"/>
        <a:stretch>
          <a:fillRect/>
        </a:stretch>
      </xdr:blipFill>
      <xdr:spPr>
        <a:xfrm>
          <a:off x="3061335" y="10062210"/>
          <a:ext cx="65405" cy="294005"/>
        </a:xfrm>
        <a:prstGeom prst="rect">
          <a:avLst/>
        </a:prstGeom>
        <a:noFill/>
        <a:ln w="9525">
          <a:noFill/>
        </a:ln>
      </xdr:spPr>
    </xdr:pic>
    <xdr:clientData/>
  </xdr:twoCellAnchor>
  <xdr:twoCellAnchor editAs="oneCell">
    <xdr:from>
      <xdr:col>1</xdr:col>
      <xdr:colOff>0</xdr:colOff>
      <xdr:row>82</xdr:row>
      <xdr:rowOff>0</xdr:rowOff>
    </xdr:from>
    <xdr:to>
      <xdr:col>1</xdr:col>
      <xdr:colOff>73025</xdr:colOff>
      <xdr:row>82</xdr:row>
      <xdr:rowOff>287020</xdr:rowOff>
    </xdr:to>
    <xdr:pic>
      <xdr:nvPicPr>
        <xdr:cNvPr id="253" name="Text_Box_5"/>
        <xdr:cNvPicPr/>
      </xdr:nvPicPr>
      <xdr:blipFill>
        <a:blip r:embed="rId1"/>
        <a:stretch>
          <a:fillRect/>
        </a:stretch>
      </xdr:blipFill>
      <xdr:spPr>
        <a:xfrm>
          <a:off x="514350" y="10062210"/>
          <a:ext cx="73025" cy="287020"/>
        </a:xfrm>
        <a:prstGeom prst="rect">
          <a:avLst/>
        </a:prstGeom>
        <a:noFill/>
        <a:ln w="9525">
          <a:noFill/>
        </a:ln>
      </xdr:spPr>
    </xdr:pic>
    <xdr:clientData/>
  </xdr:twoCellAnchor>
  <xdr:twoCellAnchor editAs="oneCell">
    <xdr:from>
      <xdr:col>3</xdr:col>
      <xdr:colOff>500380</xdr:colOff>
      <xdr:row>83</xdr:row>
      <xdr:rowOff>0</xdr:rowOff>
    </xdr:from>
    <xdr:to>
      <xdr:col>3</xdr:col>
      <xdr:colOff>720090</xdr:colOff>
      <xdr:row>83</xdr:row>
      <xdr:rowOff>170815</xdr:rowOff>
    </xdr:to>
    <xdr:pic>
      <xdr:nvPicPr>
        <xdr:cNvPr id="254" name="图片 3335"/>
        <xdr:cNvPicPr>
          <a:picLocks noChangeAspect="1"/>
        </xdr:cNvPicPr>
      </xdr:nvPicPr>
      <xdr:blipFill>
        <a:blip r:embed="rId2"/>
        <a:stretch>
          <a:fillRect/>
        </a:stretch>
      </xdr:blipFill>
      <xdr:spPr>
        <a:xfrm>
          <a:off x="2696845" y="12475210"/>
          <a:ext cx="219710" cy="170815"/>
        </a:xfrm>
        <a:prstGeom prst="rect">
          <a:avLst/>
        </a:prstGeom>
        <a:noFill/>
        <a:ln w="9525">
          <a:noFill/>
        </a:ln>
      </xdr:spPr>
    </xdr:pic>
    <xdr:clientData/>
  </xdr:twoCellAnchor>
  <xdr:twoCellAnchor editAs="oneCell">
    <xdr:from>
      <xdr:col>3</xdr:col>
      <xdr:colOff>500380</xdr:colOff>
      <xdr:row>83</xdr:row>
      <xdr:rowOff>0</xdr:rowOff>
    </xdr:from>
    <xdr:to>
      <xdr:col>3</xdr:col>
      <xdr:colOff>720090</xdr:colOff>
      <xdr:row>83</xdr:row>
      <xdr:rowOff>184785</xdr:rowOff>
    </xdr:to>
    <xdr:pic>
      <xdr:nvPicPr>
        <xdr:cNvPr id="255" name="图片 3335"/>
        <xdr:cNvPicPr>
          <a:picLocks noChangeAspect="1"/>
        </xdr:cNvPicPr>
      </xdr:nvPicPr>
      <xdr:blipFill>
        <a:blip r:embed="rId2"/>
        <a:stretch>
          <a:fillRect/>
        </a:stretch>
      </xdr:blipFill>
      <xdr:spPr>
        <a:xfrm>
          <a:off x="2696845" y="12475210"/>
          <a:ext cx="219710" cy="184785"/>
        </a:xfrm>
        <a:prstGeom prst="rect">
          <a:avLst/>
        </a:prstGeom>
        <a:noFill/>
        <a:ln w="9525">
          <a:noFill/>
        </a:ln>
      </xdr:spPr>
    </xdr:pic>
    <xdr:clientData/>
  </xdr:twoCellAnchor>
  <xdr:twoCellAnchor editAs="oneCell">
    <xdr:from>
      <xdr:col>3</xdr:col>
      <xdr:colOff>609600</xdr:colOff>
      <xdr:row>83</xdr:row>
      <xdr:rowOff>0</xdr:rowOff>
    </xdr:from>
    <xdr:to>
      <xdr:col>3</xdr:col>
      <xdr:colOff>762000</xdr:colOff>
      <xdr:row>83</xdr:row>
      <xdr:rowOff>227965</xdr:rowOff>
    </xdr:to>
    <xdr:pic>
      <xdr:nvPicPr>
        <xdr:cNvPr id="256" name="Text_Box_6"/>
        <xdr:cNvPicPr/>
      </xdr:nvPicPr>
      <xdr:blipFill>
        <a:blip r:embed="rId1"/>
        <a:stretch>
          <a:fillRect/>
        </a:stretch>
      </xdr:blipFill>
      <xdr:spPr>
        <a:xfrm>
          <a:off x="2806065" y="12475210"/>
          <a:ext cx="152400" cy="227965"/>
        </a:xfrm>
        <a:prstGeom prst="rect">
          <a:avLst/>
        </a:prstGeom>
        <a:noFill/>
        <a:ln w="9525">
          <a:noFill/>
        </a:ln>
      </xdr:spPr>
    </xdr:pic>
    <xdr:clientData/>
  </xdr:twoCellAnchor>
  <xdr:twoCellAnchor editAs="oneCell">
    <xdr:from>
      <xdr:col>3</xdr:col>
      <xdr:colOff>609600</xdr:colOff>
      <xdr:row>83</xdr:row>
      <xdr:rowOff>0</xdr:rowOff>
    </xdr:from>
    <xdr:to>
      <xdr:col>3</xdr:col>
      <xdr:colOff>772160</xdr:colOff>
      <xdr:row>83</xdr:row>
      <xdr:rowOff>227965</xdr:rowOff>
    </xdr:to>
    <xdr:pic>
      <xdr:nvPicPr>
        <xdr:cNvPr id="257" name="Text_Box_6"/>
        <xdr:cNvPicPr/>
      </xdr:nvPicPr>
      <xdr:blipFill>
        <a:blip r:embed="rId1"/>
        <a:stretch>
          <a:fillRect/>
        </a:stretch>
      </xdr:blipFill>
      <xdr:spPr>
        <a:xfrm>
          <a:off x="2806065" y="12475210"/>
          <a:ext cx="162560" cy="227965"/>
        </a:xfrm>
        <a:prstGeom prst="rect">
          <a:avLst/>
        </a:prstGeom>
        <a:noFill/>
        <a:ln w="9525">
          <a:noFill/>
        </a:ln>
      </xdr:spPr>
    </xdr:pic>
    <xdr:clientData/>
  </xdr:twoCellAnchor>
  <xdr:twoCellAnchor editAs="oneCell">
    <xdr:from>
      <xdr:col>3</xdr:col>
      <xdr:colOff>500380</xdr:colOff>
      <xdr:row>83</xdr:row>
      <xdr:rowOff>0</xdr:rowOff>
    </xdr:from>
    <xdr:to>
      <xdr:col>3</xdr:col>
      <xdr:colOff>719455</xdr:colOff>
      <xdr:row>83</xdr:row>
      <xdr:rowOff>170815</xdr:rowOff>
    </xdr:to>
    <xdr:pic>
      <xdr:nvPicPr>
        <xdr:cNvPr id="258" name="图片 3335"/>
        <xdr:cNvPicPr>
          <a:picLocks noChangeAspect="1"/>
        </xdr:cNvPicPr>
      </xdr:nvPicPr>
      <xdr:blipFill>
        <a:blip r:embed="rId2"/>
        <a:stretch>
          <a:fillRect/>
        </a:stretch>
      </xdr:blipFill>
      <xdr:spPr>
        <a:xfrm>
          <a:off x="2696845" y="12475210"/>
          <a:ext cx="219075" cy="170815"/>
        </a:xfrm>
        <a:prstGeom prst="rect">
          <a:avLst/>
        </a:prstGeom>
        <a:noFill/>
        <a:ln w="9525">
          <a:noFill/>
        </a:ln>
      </xdr:spPr>
    </xdr:pic>
    <xdr:clientData/>
  </xdr:twoCellAnchor>
  <xdr:twoCellAnchor editAs="oneCell">
    <xdr:from>
      <xdr:col>3</xdr:col>
      <xdr:colOff>500380</xdr:colOff>
      <xdr:row>83</xdr:row>
      <xdr:rowOff>0</xdr:rowOff>
    </xdr:from>
    <xdr:to>
      <xdr:col>3</xdr:col>
      <xdr:colOff>719455</xdr:colOff>
      <xdr:row>83</xdr:row>
      <xdr:rowOff>184785</xdr:rowOff>
    </xdr:to>
    <xdr:pic>
      <xdr:nvPicPr>
        <xdr:cNvPr id="259" name="图片 3335"/>
        <xdr:cNvPicPr>
          <a:picLocks noChangeAspect="1"/>
        </xdr:cNvPicPr>
      </xdr:nvPicPr>
      <xdr:blipFill>
        <a:blip r:embed="rId2"/>
        <a:stretch>
          <a:fillRect/>
        </a:stretch>
      </xdr:blipFill>
      <xdr:spPr>
        <a:xfrm>
          <a:off x="2696845" y="12475210"/>
          <a:ext cx="219075" cy="184785"/>
        </a:xfrm>
        <a:prstGeom prst="rect">
          <a:avLst/>
        </a:prstGeom>
        <a:noFill/>
        <a:ln w="9525">
          <a:noFill/>
        </a:ln>
      </xdr:spPr>
    </xdr:pic>
    <xdr:clientData/>
  </xdr:twoCellAnchor>
  <xdr:twoCellAnchor editAs="oneCell">
    <xdr:from>
      <xdr:col>3</xdr:col>
      <xdr:colOff>609600</xdr:colOff>
      <xdr:row>83</xdr:row>
      <xdr:rowOff>0</xdr:rowOff>
    </xdr:from>
    <xdr:to>
      <xdr:col>3</xdr:col>
      <xdr:colOff>814070</xdr:colOff>
      <xdr:row>83</xdr:row>
      <xdr:rowOff>227965</xdr:rowOff>
    </xdr:to>
    <xdr:pic>
      <xdr:nvPicPr>
        <xdr:cNvPr id="260" name="Text_Box_6"/>
        <xdr:cNvPicPr/>
      </xdr:nvPicPr>
      <xdr:blipFill>
        <a:blip r:embed="rId1"/>
        <a:stretch>
          <a:fillRect/>
        </a:stretch>
      </xdr:blipFill>
      <xdr:spPr>
        <a:xfrm>
          <a:off x="2806065" y="12475210"/>
          <a:ext cx="204470" cy="227965"/>
        </a:xfrm>
        <a:prstGeom prst="rect">
          <a:avLst/>
        </a:prstGeom>
        <a:noFill/>
        <a:ln w="9525">
          <a:noFill/>
        </a:ln>
      </xdr:spPr>
    </xdr:pic>
    <xdr:clientData/>
  </xdr:twoCellAnchor>
  <xdr:twoCellAnchor editAs="oneCell">
    <xdr:from>
      <xdr:col>3</xdr:col>
      <xdr:colOff>609600</xdr:colOff>
      <xdr:row>83</xdr:row>
      <xdr:rowOff>0</xdr:rowOff>
    </xdr:from>
    <xdr:to>
      <xdr:col>3</xdr:col>
      <xdr:colOff>815975</xdr:colOff>
      <xdr:row>83</xdr:row>
      <xdr:rowOff>227965</xdr:rowOff>
    </xdr:to>
    <xdr:pic>
      <xdr:nvPicPr>
        <xdr:cNvPr id="261" name="Text_Box_6"/>
        <xdr:cNvPicPr/>
      </xdr:nvPicPr>
      <xdr:blipFill>
        <a:blip r:embed="rId1"/>
        <a:stretch>
          <a:fillRect/>
        </a:stretch>
      </xdr:blipFill>
      <xdr:spPr>
        <a:xfrm>
          <a:off x="2806065" y="12475210"/>
          <a:ext cx="206375" cy="227965"/>
        </a:xfrm>
        <a:prstGeom prst="rect">
          <a:avLst/>
        </a:prstGeom>
        <a:noFill/>
        <a:ln w="9525">
          <a:noFill/>
        </a:ln>
      </xdr:spPr>
    </xdr:pic>
    <xdr:clientData/>
  </xdr:twoCellAnchor>
  <xdr:twoCellAnchor editAs="oneCell">
    <xdr:from>
      <xdr:col>3</xdr:col>
      <xdr:colOff>609600</xdr:colOff>
      <xdr:row>83</xdr:row>
      <xdr:rowOff>0</xdr:rowOff>
    </xdr:from>
    <xdr:to>
      <xdr:col>3</xdr:col>
      <xdr:colOff>814705</xdr:colOff>
      <xdr:row>83</xdr:row>
      <xdr:rowOff>227965</xdr:rowOff>
    </xdr:to>
    <xdr:pic>
      <xdr:nvPicPr>
        <xdr:cNvPr id="262" name="Text_Box_6"/>
        <xdr:cNvPicPr/>
      </xdr:nvPicPr>
      <xdr:blipFill>
        <a:blip r:embed="rId1"/>
        <a:stretch>
          <a:fillRect/>
        </a:stretch>
      </xdr:blipFill>
      <xdr:spPr>
        <a:xfrm>
          <a:off x="2806065" y="12475210"/>
          <a:ext cx="205105" cy="227965"/>
        </a:xfrm>
        <a:prstGeom prst="rect">
          <a:avLst/>
        </a:prstGeom>
        <a:noFill/>
        <a:ln w="9525">
          <a:noFill/>
        </a:ln>
      </xdr:spPr>
    </xdr:pic>
    <xdr:clientData/>
  </xdr:twoCellAnchor>
  <xdr:twoCellAnchor editAs="oneCell">
    <xdr:from>
      <xdr:col>3</xdr:col>
      <xdr:colOff>609600</xdr:colOff>
      <xdr:row>83</xdr:row>
      <xdr:rowOff>0</xdr:rowOff>
    </xdr:from>
    <xdr:to>
      <xdr:col>3</xdr:col>
      <xdr:colOff>835025</xdr:colOff>
      <xdr:row>83</xdr:row>
      <xdr:rowOff>227965</xdr:rowOff>
    </xdr:to>
    <xdr:pic>
      <xdr:nvPicPr>
        <xdr:cNvPr id="263" name="Text_Box_6"/>
        <xdr:cNvPicPr/>
      </xdr:nvPicPr>
      <xdr:blipFill>
        <a:blip r:embed="rId1"/>
        <a:stretch>
          <a:fillRect/>
        </a:stretch>
      </xdr:blipFill>
      <xdr:spPr>
        <a:xfrm>
          <a:off x="2806065" y="12475210"/>
          <a:ext cx="225425" cy="227965"/>
        </a:xfrm>
        <a:prstGeom prst="rect">
          <a:avLst/>
        </a:prstGeom>
        <a:noFill/>
        <a:ln w="9525">
          <a:noFill/>
        </a:ln>
      </xdr:spPr>
    </xdr:pic>
    <xdr:clientData/>
  </xdr:twoCellAnchor>
  <xdr:twoCellAnchor editAs="oneCell">
    <xdr:from>
      <xdr:col>3</xdr:col>
      <xdr:colOff>500380</xdr:colOff>
      <xdr:row>83</xdr:row>
      <xdr:rowOff>0</xdr:rowOff>
    </xdr:from>
    <xdr:to>
      <xdr:col>3</xdr:col>
      <xdr:colOff>775335</xdr:colOff>
      <xdr:row>83</xdr:row>
      <xdr:rowOff>170815</xdr:rowOff>
    </xdr:to>
    <xdr:pic>
      <xdr:nvPicPr>
        <xdr:cNvPr id="264" name="图片 3335"/>
        <xdr:cNvPicPr>
          <a:picLocks noChangeAspect="1"/>
        </xdr:cNvPicPr>
      </xdr:nvPicPr>
      <xdr:blipFill>
        <a:blip r:embed="rId2"/>
        <a:stretch>
          <a:fillRect/>
        </a:stretch>
      </xdr:blipFill>
      <xdr:spPr>
        <a:xfrm>
          <a:off x="2696845" y="12475210"/>
          <a:ext cx="274955" cy="170815"/>
        </a:xfrm>
        <a:prstGeom prst="rect">
          <a:avLst/>
        </a:prstGeom>
        <a:noFill/>
        <a:ln w="9525">
          <a:noFill/>
        </a:ln>
      </xdr:spPr>
    </xdr:pic>
    <xdr:clientData/>
  </xdr:twoCellAnchor>
  <xdr:twoCellAnchor editAs="oneCell">
    <xdr:from>
      <xdr:col>3</xdr:col>
      <xdr:colOff>500380</xdr:colOff>
      <xdr:row>83</xdr:row>
      <xdr:rowOff>0</xdr:rowOff>
    </xdr:from>
    <xdr:to>
      <xdr:col>3</xdr:col>
      <xdr:colOff>775335</xdr:colOff>
      <xdr:row>83</xdr:row>
      <xdr:rowOff>184785</xdr:rowOff>
    </xdr:to>
    <xdr:pic>
      <xdr:nvPicPr>
        <xdr:cNvPr id="265" name="图片 3335"/>
        <xdr:cNvPicPr>
          <a:picLocks noChangeAspect="1"/>
        </xdr:cNvPicPr>
      </xdr:nvPicPr>
      <xdr:blipFill>
        <a:blip r:embed="rId2"/>
        <a:stretch>
          <a:fillRect/>
        </a:stretch>
      </xdr:blipFill>
      <xdr:spPr>
        <a:xfrm>
          <a:off x="2696845" y="12475210"/>
          <a:ext cx="274955" cy="184785"/>
        </a:xfrm>
        <a:prstGeom prst="rect">
          <a:avLst/>
        </a:prstGeom>
        <a:noFill/>
        <a:ln w="9525">
          <a:noFill/>
        </a:ln>
      </xdr:spPr>
    </xdr:pic>
    <xdr:clientData/>
  </xdr:twoCellAnchor>
  <xdr:twoCellAnchor editAs="oneCell">
    <xdr:from>
      <xdr:col>3</xdr:col>
      <xdr:colOff>609600</xdr:colOff>
      <xdr:row>83</xdr:row>
      <xdr:rowOff>0</xdr:rowOff>
    </xdr:from>
    <xdr:to>
      <xdr:col>3</xdr:col>
      <xdr:colOff>721360</xdr:colOff>
      <xdr:row>83</xdr:row>
      <xdr:rowOff>227965</xdr:rowOff>
    </xdr:to>
    <xdr:pic>
      <xdr:nvPicPr>
        <xdr:cNvPr id="266" name="Text_Box_6"/>
        <xdr:cNvPicPr/>
      </xdr:nvPicPr>
      <xdr:blipFill>
        <a:blip r:embed="rId1"/>
        <a:stretch>
          <a:fillRect/>
        </a:stretch>
      </xdr:blipFill>
      <xdr:spPr>
        <a:xfrm>
          <a:off x="2806065" y="12475210"/>
          <a:ext cx="111760" cy="227965"/>
        </a:xfrm>
        <a:prstGeom prst="rect">
          <a:avLst/>
        </a:prstGeom>
        <a:noFill/>
        <a:ln w="9525">
          <a:noFill/>
        </a:ln>
      </xdr:spPr>
    </xdr:pic>
    <xdr:clientData/>
  </xdr:twoCellAnchor>
  <xdr:twoCellAnchor editAs="oneCell">
    <xdr:from>
      <xdr:col>3</xdr:col>
      <xdr:colOff>609600</xdr:colOff>
      <xdr:row>83</xdr:row>
      <xdr:rowOff>0</xdr:rowOff>
    </xdr:from>
    <xdr:to>
      <xdr:col>3</xdr:col>
      <xdr:colOff>764540</xdr:colOff>
      <xdr:row>83</xdr:row>
      <xdr:rowOff>227965</xdr:rowOff>
    </xdr:to>
    <xdr:pic>
      <xdr:nvPicPr>
        <xdr:cNvPr id="267" name="Text_Box_6"/>
        <xdr:cNvPicPr/>
      </xdr:nvPicPr>
      <xdr:blipFill>
        <a:blip r:embed="rId1"/>
        <a:stretch>
          <a:fillRect/>
        </a:stretch>
      </xdr:blipFill>
      <xdr:spPr>
        <a:xfrm>
          <a:off x="2806065" y="12475210"/>
          <a:ext cx="154940" cy="227965"/>
        </a:xfrm>
        <a:prstGeom prst="rect">
          <a:avLst/>
        </a:prstGeom>
        <a:noFill/>
        <a:ln w="9525">
          <a:noFill/>
        </a:ln>
      </xdr:spPr>
    </xdr:pic>
    <xdr:clientData/>
  </xdr:twoCellAnchor>
  <xdr:twoCellAnchor editAs="oneCell">
    <xdr:from>
      <xdr:col>3</xdr:col>
      <xdr:colOff>609600</xdr:colOff>
      <xdr:row>83</xdr:row>
      <xdr:rowOff>0</xdr:rowOff>
    </xdr:from>
    <xdr:to>
      <xdr:col>3</xdr:col>
      <xdr:colOff>771525</xdr:colOff>
      <xdr:row>83</xdr:row>
      <xdr:rowOff>227965</xdr:rowOff>
    </xdr:to>
    <xdr:pic>
      <xdr:nvPicPr>
        <xdr:cNvPr id="268" name="Text_Box_6"/>
        <xdr:cNvPicPr/>
      </xdr:nvPicPr>
      <xdr:blipFill>
        <a:blip r:embed="rId1"/>
        <a:stretch>
          <a:fillRect/>
        </a:stretch>
      </xdr:blipFill>
      <xdr:spPr>
        <a:xfrm>
          <a:off x="2806065" y="12475210"/>
          <a:ext cx="161925" cy="227965"/>
        </a:xfrm>
        <a:prstGeom prst="rect">
          <a:avLst/>
        </a:prstGeom>
        <a:noFill/>
        <a:ln w="9525">
          <a:noFill/>
        </a:ln>
      </xdr:spPr>
    </xdr:pic>
    <xdr:clientData/>
  </xdr:twoCellAnchor>
  <xdr:twoCellAnchor editAs="oneCell">
    <xdr:from>
      <xdr:col>3</xdr:col>
      <xdr:colOff>609600</xdr:colOff>
      <xdr:row>83</xdr:row>
      <xdr:rowOff>0</xdr:rowOff>
    </xdr:from>
    <xdr:to>
      <xdr:col>3</xdr:col>
      <xdr:colOff>779145</xdr:colOff>
      <xdr:row>83</xdr:row>
      <xdr:rowOff>227965</xdr:rowOff>
    </xdr:to>
    <xdr:pic>
      <xdr:nvPicPr>
        <xdr:cNvPr id="269" name="Text_Box_6"/>
        <xdr:cNvPicPr/>
      </xdr:nvPicPr>
      <xdr:blipFill>
        <a:blip r:embed="rId1"/>
        <a:stretch>
          <a:fillRect/>
        </a:stretch>
      </xdr:blipFill>
      <xdr:spPr>
        <a:xfrm>
          <a:off x="2806065" y="12475210"/>
          <a:ext cx="169545" cy="227965"/>
        </a:xfrm>
        <a:prstGeom prst="rect">
          <a:avLst/>
        </a:prstGeom>
        <a:noFill/>
        <a:ln w="9525">
          <a:noFill/>
        </a:ln>
      </xdr:spPr>
    </xdr:pic>
    <xdr:clientData/>
  </xdr:twoCellAnchor>
  <xdr:twoCellAnchor editAs="oneCell">
    <xdr:from>
      <xdr:col>3</xdr:col>
      <xdr:colOff>500380</xdr:colOff>
      <xdr:row>83</xdr:row>
      <xdr:rowOff>0</xdr:rowOff>
    </xdr:from>
    <xdr:to>
      <xdr:col>3</xdr:col>
      <xdr:colOff>721360</xdr:colOff>
      <xdr:row>83</xdr:row>
      <xdr:rowOff>156845</xdr:rowOff>
    </xdr:to>
    <xdr:pic>
      <xdr:nvPicPr>
        <xdr:cNvPr id="270" name="图片 3335"/>
        <xdr:cNvPicPr>
          <a:picLocks noChangeAspect="1"/>
        </xdr:cNvPicPr>
      </xdr:nvPicPr>
      <xdr:blipFill>
        <a:blip r:embed="rId2"/>
        <a:stretch>
          <a:fillRect/>
        </a:stretch>
      </xdr:blipFill>
      <xdr:spPr>
        <a:xfrm>
          <a:off x="2696845" y="12475210"/>
          <a:ext cx="220980" cy="156845"/>
        </a:xfrm>
        <a:prstGeom prst="rect">
          <a:avLst/>
        </a:prstGeom>
        <a:noFill/>
        <a:ln w="9525">
          <a:noFill/>
        </a:ln>
      </xdr:spPr>
    </xdr:pic>
    <xdr:clientData/>
  </xdr:twoCellAnchor>
  <xdr:twoCellAnchor editAs="oneCell">
    <xdr:from>
      <xdr:col>3</xdr:col>
      <xdr:colOff>500380</xdr:colOff>
      <xdr:row>83</xdr:row>
      <xdr:rowOff>0</xdr:rowOff>
    </xdr:from>
    <xdr:to>
      <xdr:col>3</xdr:col>
      <xdr:colOff>721360</xdr:colOff>
      <xdr:row>83</xdr:row>
      <xdr:rowOff>184785</xdr:rowOff>
    </xdr:to>
    <xdr:pic>
      <xdr:nvPicPr>
        <xdr:cNvPr id="271" name="图片 3335"/>
        <xdr:cNvPicPr>
          <a:picLocks noChangeAspect="1"/>
        </xdr:cNvPicPr>
      </xdr:nvPicPr>
      <xdr:blipFill>
        <a:blip r:embed="rId2"/>
        <a:stretch>
          <a:fillRect/>
        </a:stretch>
      </xdr:blipFill>
      <xdr:spPr>
        <a:xfrm>
          <a:off x="2696845" y="12475210"/>
          <a:ext cx="220980" cy="184785"/>
        </a:xfrm>
        <a:prstGeom prst="rect">
          <a:avLst/>
        </a:prstGeom>
        <a:noFill/>
        <a:ln w="9525">
          <a:noFill/>
        </a:ln>
      </xdr:spPr>
    </xdr:pic>
    <xdr:clientData/>
  </xdr:twoCellAnchor>
  <xdr:twoCellAnchor editAs="oneCell">
    <xdr:from>
      <xdr:col>3</xdr:col>
      <xdr:colOff>609600</xdr:colOff>
      <xdr:row>83</xdr:row>
      <xdr:rowOff>0</xdr:rowOff>
    </xdr:from>
    <xdr:to>
      <xdr:col>3</xdr:col>
      <xdr:colOff>793115</xdr:colOff>
      <xdr:row>83</xdr:row>
      <xdr:rowOff>227965</xdr:rowOff>
    </xdr:to>
    <xdr:pic>
      <xdr:nvPicPr>
        <xdr:cNvPr id="272" name="Text_Box_6"/>
        <xdr:cNvPicPr/>
      </xdr:nvPicPr>
      <xdr:blipFill>
        <a:blip r:embed="rId1"/>
        <a:stretch>
          <a:fillRect/>
        </a:stretch>
      </xdr:blipFill>
      <xdr:spPr>
        <a:xfrm>
          <a:off x="2806065" y="12475210"/>
          <a:ext cx="183515" cy="227965"/>
        </a:xfrm>
        <a:prstGeom prst="rect">
          <a:avLst/>
        </a:prstGeom>
        <a:noFill/>
        <a:ln w="9525">
          <a:noFill/>
        </a:ln>
      </xdr:spPr>
    </xdr:pic>
    <xdr:clientData/>
  </xdr:twoCellAnchor>
  <xdr:twoCellAnchor editAs="oneCell">
    <xdr:from>
      <xdr:col>3</xdr:col>
      <xdr:colOff>500380</xdr:colOff>
      <xdr:row>83</xdr:row>
      <xdr:rowOff>0</xdr:rowOff>
    </xdr:from>
    <xdr:to>
      <xdr:col>3</xdr:col>
      <xdr:colOff>721360</xdr:colOff>
      <xdr:row>83</xdr:row>
      <xdr:rowOff>170815</xdr:rowOff>
    </xdr:to>
    <xdr:pic>
      <xdr:nvPicPr>
        <xdr:cNvPr id="273" name="图片 3335"/>
        <xdr:cNvPicPr>
          <a:picLocks noChangeAspect="1"/>
        </xdr:cNvPicPr>
      </xdr:nvPicPr>
      <xdr:blipFill>
        <a:blip r:embed="rId2"/>
        <a:stretch>
          <a:fillRect/>
        </a:stretch>
      </xdr:blipFill>
      <xdr:spPr>
        <a:xfrm>
          <a:off x="2696845" y="12475210"/>
          <a:ext cx="220980" cy="170815"/>
        </a:xfrm>
        <a:prstGeom prst="rect">
          <a:avLst/>
        </a:prstGeom>
        <a:noFill/>
        <a:ln w="9525">
          <a:noFill/>
        </a:ln>
      </xdr:spPr>
    </xdr:pic>
    <xdr:clientData/>
  </xdr:twoCellAnchor>
  <xdr:twoCellAnchor editAs="oneCell">
    <xdr:from>
      <xdr:col>3</xdr:col>
      <xdr:colOff>500380</xdr:colOff>
      <xdr:row>83</xdr:row>
      <xdr:rowOff>0</xdr:rowOff>
    </xdr:from>
    <xdr:to>
      <xdr:col>3</xdr:col>
      <xdr:colOff>778510</xdr:colOff>
      <xdr:row>83</xdr:row>
      <xdr:rowOff>170815</xdr:rowOff>
    </xdr:to>
    <xdr:pic>
      <xdr:nvPicPr>
        <xdr:cNvPr id="274" name="图片 3335"/>
        <xdr:cNvPicPr>
          <a:picLocks noChangeAspect="1"/>
        </xdr:cNvPicPr>
      </xdr:nvPicPr>
      <xdr:blipFill>
        <a:blip r:embed="rId2"/>
        <a:stretch>
          <a:fillRect/>
        </a:stretch>
      </xdr:blipFill>
      <xdr:spPr>
        <a:xfrm>
          <a:off x="2696845" y="12475210"/>
          <a:ext cx="278130" cy="170815"/>
        </a:xfrm>
        <a:prstGeom prst="rect">
          <a:avLst/>
        </a:prstGeom>
        <a:noFill/>
        <a:ln w="9525">
          <a:noFill/>
        </a:ln>
      </xdr:spPr>
    </xdr:pic>
    <xdr:clientData/>
  </xdr:twoCellAnchor>
  <xdr:twoCellAnchor editAs="oneCell">
    <xdr:from>
      <xdr:col>3</xdr:col>
      <xdr:colOff>500380</xdr:colOff>
      <xdr:row>83</xdr:row>
      <xdr:rowOff>0</xdr:rowOff>
    </xdr:from>
    <xdr:to>
      <xdr:col>3</xdr:col>
      <xdr:colOff>778510</xdr:colOff>
      <xdr:row>83</xdr:row>
      <xdr:rowOff>184785</xdr:rowOff>
    </xdr:to>
    <xdr:pic>
      <xdr:nvPicPr>
        <xdr:cNvPr id="275" name="图片 3335"/>
        <xdr:cNvPicPr>
          <a:picLocks noChangeAspect="1"/>
        </xdr:cNvPicPr>
      </xdr:nvPicPr>
      <xdr:blipFill>
        <a:blip r:embed="rId2"/>
        <a:stretch>
          <a:fillRect/>
        </a:stretch>
      </xdr:blipFill>
      <xdr:spPr>
        <a:xfrm>
          <a:off x="2696845" y="12475210"/>
          <a:ext cx="278130" cy="184785"/>
        </a:xfrm>
        <a:prstGeom prst="rect">
          <a:avLst/>
        </a:prstGeom>
        <a:noFill/>
        <a:ln w="9525">
          <a:noFill/>
        </a:ln>
      </xdr:spPr>
    </xdr:pic>
    <xdr:clientData/>
  </xdr:twoCellAnchor>
  <xdr:twoCellAnchor editAs="oneCell">
    <xdr:from>
      <xdr:col>3</xdr:col>
      <xdr:colOff>609600</xdr:colOff>
      <xdr:row>83</xdr:row>
      <xdr:rowOff>0</xdr:rowOff>
    </xdr:from>
    <xdr:to>
      <xdr:col>3</xdr:col>
      <xdr:colOff>721995</xdr:colOff>
      <xdr:row>83</xdr:row>
      <xdr:rowOff>227965</xdr:rowOff>
    </xdr:to>
    <xdr:pic>
      <xdr:nvPicPr>
        <xdr:cNvPr id="276" name="Text_Box_6"/>
        <xdr:cNvPicPr/>
      </xdr:nvPicPr>
      <xdr:blipFill>
        <a:blip r:embed="rId1"/>
        <a:stretch>
          <a:fillRect/>
        </a:stretch>
      </xdr:blipFill>
      <xdr:spPr>
        <a:xfrm>
          <a:off x="2806065" y="12475210"/>
          <a:ext cx="112395" cy="227965"/>
        </a:xfrm>
        <a:prstGeom prst="rect">
          <a:avLst/>
        </a:prstGeom>
        <a:noFill/>
        <a:ln w="9525">
          <a:noFill/>
        </a:ln>
      </xdr:spPr>
    </xdr:pic>
    <xdr:clientData/>
  </xdr:twoCellAnchor>
  <xdr:twoCellAnchor editAs="oneCell">
    <xdr:from>
      <xdr:col>3</xdr:col>
      <xdr:colOff>609600</xdr:colOff>
      <xdr:row>83</xdr:row>
      <xdr:rowOff>0</xdr:rowOff>
    </xdr:from>
    <xdr:to>
      <xdr:col>3</xdr:col>
      <xdr:colOff>779145</xdr:colOff>
      <xdr:row>83</xdr:row>
      <xdr:rowOff>213360</xdr:rowOff>
    </xdr:to>
    <xdr:pic>
      <xdr:nvPicPr>
        <xdr:cNvPr id="277" name="Text_Box_6"/>
        <xdr:cNvPicPr/>
      </xdr:nvPicPr>
      <xdr:blipFill>
        <a:blip r:embed="rId1"/>
        <a:stretch>
          <a:fillRect/>
        </a:stretch>
      </xdr:blipFill>
      <xdr:spPr>
        <a:xfrm>
          <a:off x="2806065" y="12475210"/>
          <a:ext cx="169545" cy="213360"/>
        </a:xfrm>
        <a:prstGeom prst="rect">
          <a:avLst/>
        </a:prstGeom>
        <a:noFill/>
        <a:ln w="9525">
          <a:noFill/>
        </a:ln>
      </xdr:spPr>
    </xdr:pic>
    <xdr:clientData/>
  </xdr:twoCellAnchor>
  <xdr:twoCellAnchor editAs="oneCell">
    <xdr:from>
      <xdr:col>3</xdr:col>
      <xdr:colOff>609600</xdr:colOff>
      <xdr:row>83</xdr:row>
      <xdr:rowOff>0</xdr:rowOff>
    </xdr:from>
    <xdr:to>
      <xdr:col>3</xdr:col>
      <xdr:colOff>764540</xdr:colOff>
      <xdr:row>83</xdr:row>
      <xdr:rowOff>213360</xdr:rowOff>
    </xdr:to>
    <xdr:pic>
      <xdr:nvPicPr>
        <xdr:cNvPr id="278" name="Text_Box_6"/>
        <xdr:cNvPicPr/>
      </xdr:nvPicPr>
      <xdr:blipFill>
        <a:blip r:embed="rId1"/>
        <a:stretch>
          <a:fillRect/>
        </a:stretch>
      </xdr:blipFill>
      <xdr:spPr>
        <a:xfrm>
          <a:off x="2806065" y="12475210"/>
          <a:ext cx="154940" cy="213360"/>
        </a:xfrm>
        <a:prstGeom prst="rect">
          <a:avLst/>
        </a:prstGeom>
        <a:noFill/>
        <a:ln w="9525">
          <a:noFill/>
        </a:ln>
      </xdr:spPr>
    </xdr:pic>
    <xdr:clientData/>
  </xdr:twoCellAnchor>
  <xdr:twoCellAnchor editAs="oneCell">
    <xdr:from>
      <xdr:col>3</xdr:col>
      <xdr:colOff>609600</xdr:colOff>
      <xdr:row>83</xdr:row>
      <xdr:rowOff>0</xdr:rowOff>
    </xdr:from>
    <xdr:to>
      <xdr:col>3</xdr:col>
      <xdr:colOff>771525</xdr:colOff>
      <xdr:row>83</xdr:row>
      <xdr:rowOff>213360</xdr:rowOff>
    </xdr:to>
    <xdr:pic>
      <xdr:nvPicPr>
        <xdr:cNvPr id="279" name="Text_Box_6"/>
        <xdr:cNvPicPr/>
      </xdr:nvPicPr>
      <xdr:blipFill>
        <a:blip r:embed="rId1"/>
        <a:stretch>
          <a:fillRect/>
        </a:stretch>
      </xdr:blipFill>
      <xdr:spPr>
        <a:xfrm>
          <a:off x="2806065" y="12475210"/>
          <a:ext cx="161925" cy="213360"/>
        </a:xfrm>
        <a:prstGeom prst="rect">
          <a:avLst/>
        </a:prstGeom>
        <a:noFill/>
        <a:ln w="9525">
          <a:noFill/>
        </a:ln>
      </xdr:spPr>
    </xdr:pic>
    <xdr:clientData/>
  </xdr:twoCellAnchor>
  <xdr:twoCellAnchor editAs="oneCell">
    <xdr:from>
      <xdr:col>3</xdr:col>
      <xdr:colOff>609600</xdr:colOff>
      <xdr:row>83</xdr:row>
      <xdr:rowOff>0</xdr:rowOff>
    </xdr:from>
    <xdr:to>
      <xdr:col>3</xdr:col>
      <xdr:colOff>781050</xdr:colOff>
      <xdr:row>83</xdr:row>
      <xdr:rowOff>227965</xdr:rowOff>
    </xdr:to>
    <xdr:pic>
      <xdr:nvPicPr>
        <xdr:cNvPr id="280" name="Text_Box_6"/>
        <xdr:cNvPicPr/>
      </xdr:nvPicPr>
      <xdr:blipFill>
        <a:blip r:embed="rId1"/>
        <a:stretch>
          <a:fillRect/>
        </a:stretch>
      </xdr:blipFill>
      <xdr:spPr>
        <a:xfrm>
          <a:off x="2806065" y="12475210"/>
          <a:ext cx="171450" cy="227965"/>
        </a:xfrm>
        <a:prstGeom prst="rect">
          <a:avLst/>
        </a:prstGeom>
        <a:noFill/>
        <a:ln w="9525">
          <a:noFill/>
        </a:ln>
      </xdr:spPr>
    </xdr:pic>
    <xdr:clientData/>
  </xdr:twoCellAnchor>
  <xdr:twoCellAnchor editAs="oneCell">
    <xdr:from>
      <xdr:col>3</xdr:col>
      <xdr:colOff>609600</xdr:colOff>
      <xdr:row>83</xdr:row>
      <xdr:rowOff>0</xdr:rowOff>
    </xdr:from>
    <xdr:to>
      <xdr:col>3</xdr:col>
      <xdr:colOff>775970</xdr:colOff>
      <xdr:row>83</xdr:row>
      <xdr:rowOff>227965</xdr:rowOff>
    </xdr:to>
    <xdr:pic>
      <xdr:nvPicPr>
        <xdr:cNvPr id="281" name="Text_Box_6"/>
        <xdr:cNvPicPr/>
      </xdr:nvPicPr>
      <xdr:blipFill>
        <a:blip r:embed="rId1"/>
        <a:stretch>
          <a:fillRect/>
        </a:stretch>
      </xdr:blipFill>
      <xdr:spPr>
        <a:xfrm>
          <a:off x="2806065" y="12475210"/>
          <a:ext cx="166370" cy="227965"/>
        </a:xfrm>
        <a:prstGeom prst="rect">
          <a:avLst/>
        </a:prstGeom>
        <a:noFill/>
        <a:ln w="9525">
          <a:noFill/>
        </a:ln>
      </xdr:spPr>
    </xdr:pic>
    <xdr:clientData/>
  </xdr:twoCellAnchor>
  <xdr:twoCellAnchor editAs="oneCell">
    <xdr:from>
      <xdr:col>3</xdr:col>
      <xdr:colOff>609600</xdr:colOff>
      <xdr:row>83</xdr:row>
      <xdr:rowOff>0</xdr:rowOff>
    </xdr:from>
    <xdr:to>
      <xdr:col>3</xdr:col>
      <xdr:colOff>781685</xdr:colOff>
      <xdr:row>83</xdr:row>
      <xdr:rowOff>227965</xdr:rowOff>
    </xdr:to>
    <xdr:pic>
      <xdr:nvPicPr>
        <xdr:cNvPr id="282" name="Text_Box_6"/>
        <xdr:cNvPicPr/>
      </xdr:nvPicPr>
      <xdr:blipFill>
        <a:blip r:embed="rId1"/>
        <a:stretch>
          <a:fillRect/>
        </a:stretch>
      </xdr:blipFill>
      <xdr:spPr>
        <a:xfrm>
          <a:off x="2806065" y="12475210"/>
          <a:ext cx="172085" cy="227965"/>
        </a:xfrm>
        <a:prstGeom prst="rect">
          <a:avLst/>
        </a:prstGeom>
        <a:noFill/>
        <a:ln w="9525">
          <a:noFill/>
        </a:ln>
      </xdr:spPr>
    </xdr:pic>
    <xdr:clientData/>
  </xdr:twoCellAnchor>
  <xdr:twoCellAnchor editAs="oneCell">
    <xdr:from>
      <xdr:col>3</xdr:col>
      <xdr:colOff>609600</xdr:colOff>
      <xdr:row>83</xdr:row>
      <xdr:rowOff>0</xdr:rowOff>
    </xdr:from>
    <xdr:to>
      <xdr:col>3</xdr:col>
      <xdr:colOff>775335</xdr:colOff>
      <xdr:row>83</xdr:row>
      <xdr:rowOff>227965</xdr:rowOff>
    </xdr:to>
    <xdr:pic>
      <xdr:nvPicPr>
        <xdr:cNvPr id="283" name="Text_Box_6"/>
        <xdr:cNvPicPr/>
      </xdr:nvPicPr>
      <xdr:blipFill>
        <a:blip r:embed="rId1"/>
        <a:stretch>
          <a:fillRect/>
        </a:stretch>
      </xdr:blipFill>
      <xdr:spPr>
        <a:xfrm>
          <a:off x="2806065" y="12475210"/>
          <a:ext cx="165735" cy="227965"/>
        </a:xfrm>
        <a:prstGeom prst="rect">
          <a:avLst/>
        </a:prstGeom>
        <a:noFill/>
        <a:ln w="9525">
          <a:noFill/>
        </a:ln>
      </xdr:spPr>
    </xdr:pic>
    <xdr:clientData/>
  </xdr:twoCellAnchor>
  <xdr:twoCellAnchor editAs="oneCell">
    <xdr:from>
      <xdr:col>3</xdr:col>
      <xdr:colOff>609600</xdr:colOff>
      <xdr:row>83</xdr:row>
      <xdr:rowOff>0</xdr:rowOff>
    </xdr:from>
    <xdr:to>
      <xdr:col>3</xdr:col>
      <xdr:colOff>774700</xdr:colOff>
      <xdr:row>83</xdr:row>
      <xdr:rowOff>227965</xdr:rowOff>
    </xdr:to>
    <xdr:pic>
      <xdr:nvPicPr>
        <xdr:cNvPr id="284" name="Text_Box_6"/>
        <xdr:cNvPicPr/>
      </xdr:nvPicPr>
      <xdr:blipFill>
        <a:blip r:embed="rId1"/>
        <a:stretch>
          <a:fillRect/>
        </a:stretch>
      </xdr:blipFill>
      <xdr:spPr>
        <a:xfrm>
          <a:off x="2806065" y="12475210"/>
          <a:ext cx="165100" cy="227965"/>
        </a:xfrm>
        <a:prstGeom prst="rect">
          <a:avLst/>
        </a:prstGeom>
        <a:noFill/>
        <a:ln w="9525">
          <a:noFill/>
        </a:ln>
      </xdr:spPr>
    </xdr:pic>
    <xdr:clientData/>
  </xdr:twoCellAnchor>
  <xdr:twoCellAnchor editAs="oneCell">
    <xdr:from>
      <xdr:col>3</xdr:col>
      <xdr:colOff>500380</xdr:colOff>
      <xdr:row>83</xdr:row>
      <xdr:rowOff>0</xdr:rowOff>
    </xdr:from>
    <xdr:to>
      <xdr:col>3</xdr:col>
      <xdr:colOff>720090</xdr:colOff>
      <xdr:row>83</xdr:row>
      <xdr:rowOff>199390</xdr:rowOff>
    </xdr:to>
    <xdr:pic>
      <xdr:nvPicPr>
        <xdr:cNvPr id="285" name="图片 3335"/>
        <xdr:cNvPicPr>
          <a:picLocks noChangeAspect="1"/>
        </xdr:cNvPicPr>
      </xdr:nvPicPr>
      <xdr:blipFill>
        <a:blip r:embed="rId2"/>
        <a:stretch>
          <a:fillRect/>
        </a:stretch>
      </xdr:blipFill>
      <xdr:spPr>
        <a:xfrm>
          <a:off x="2696845" y="12475210"/>
          <a:ext cx="219710" cy="199390"/>
        </a:xfrm>
        <a:prstGeom prst="rect">
          <a:avLst/>
        </a:prstGeom>
        <a:noFill/>
        <a:ln w="9525">
          <a:noFill/>
        </a:ln>
      </xdr:spPr>
    </xdr:pic>
    <xdr:clientData/>
  </xdr:twoCellAnchor>
  <xdr:twoCellAnchor editAs="oneCell">
    <xdr:from>
      <xdr:col>3</xdr:col>
      <xdr:colOff>609600</xdr:colOff>
      <xdr:row>83</xdr:row>
      <xdr:rowOff>0</xdr:rowOff>
    </xdr:from>
    <xdr:to>
      <xdr:col>3</xdr:col>
      <xdr:colOff>770255</xdr:colOff>
      <xdr:row>83</xdr:row>
      <xdr:rowOff>227965</xdr:rowOff>
    </xdr:to>
    <xdr:pic>
      <xdr:nvPicPr>
        <xdr:cNvPr id="286" name="Text_Box_6"/>
        <xdr:cNvPicPr/>
      </xdr:nvPicPr>
      <xdr:blipFill>
        <a:blip r:embed="rId1"/>
        <a:stretch>
          <a:fillRect/>
        </a:stretch>
      </xdr:blipFill>
      <xdr:spPr>
        <a:xfrm>
          <a:off x="2806065" y="12475210"/>
          <a:ext cx="160655" cy="227965"/>
        </a:xfrm>
        <a:prstGeom prst="rect">
          <a:avLst/>
        </a:prstGeom>
        <a:noFill/>
        <a:ln w="9525">
          <a:noFill/>
        </a:ln>
      </xdr:spPr>
    </xdr:pic>
    <xdr:clientData/>
  </xdr:twoCellAnchor>
  <xdr:twoCellAnchor editAs="oneCell">
    <xdr:from>
      <xdr:col>3</xdr:col>
      <xdr:colOff>609600</xdr:colOff>
      <xdr:row>83</xdr:row>
      <xdr:rowOff>0</xdr:rowOff>
    </xdr:from>
    <xdr:to>
      <xdr:col>3</xdr:col>
      <xdr:colOff>723265</xdr:colOff>
      <xdr:row>83</xdr:row>
      <xdr:rowOff>227965</xdr:rowOff>
    </xdr:to>
    <xdr:pic>
      <xdr:nvPicPr>
        <xdr:cNvPr id="287" name="Text_Box_6"/>
        <xdr:cNvPicPr/>
      </xdr:nvPicPr>
      <xdr:blipFill>
        <a:blip r:embed="rId1"/>
        <a:stretch>
          <a:fillRect/>
        </a:stretch>
      </xdr:blipFill>
      <xdr:spPr>
        <a:xfrm>
          <a:off x="2806065" y="12475210"/>
          <a:ext cx="113665" cy="227965"/>
        </a:xfrm>
        <a:prstGeom prst="rect">
          <a:avLst/>
        </a:prstGeom>
        <a:noFill/>
        <a:ln w="9525">
          <a:noFill/>
        </a:ln>
      </xdr:spPr>
    </xdr:pic>
    <xdr:clientData/>
  </xdr:twoCellAnchor>
  <xdr:twoCellAnchor editAs="oneCell">
    <xdr:from>
      <xdr:col>3</xdr:col>
      <xdr:colOff>609600</xdr:colOff>
      <xdr:row>83</xdr:row>
      <xdr:rowOff>0</xdr:rowOff>
    </xdr:from>
    <xdr:to>
      <xdr:col>3</xdr:col>
      <xdr:colOff>704215</xdr:colOff>
      <xdr:row>83</xdr:row>
      <xdr:rowOff>227965</xdr:rowOff>
    </xdr:to>
    <xdr:pic>
      <xdr:nvPicPr>
        <xdr:cNvPr id="288" name="Text_Box_6"/>
        <xdr:cNvPicPr/>
      </xdr:nvPicPr>
      <xdr:blipFill>
        <a:blip r:embed="rId1"/>
        <a:stretch>
          <a:fillRect/>
        </a:stretch>
      </xdr:blipFill>
      <xdr:spPr>
        <a:xfrm>
          <a:off x="2806065" y="12475210"/>
          <a:ext cx="94615" cy="227965"/>
        </a:xfrm>
        <a:prstGeom prst="rect">
          <a:avLst/>
        </a:prstGeom>
        <a:noFill/>
        <a:ln w="9525">
          <a:noFill/>
        </a:ln>
      </xdr:spPr>
    </xdr:pic>
    <xdr:clientData/>
  </xdr:twoCellAnchor>
  <xdr:twoCellAnchor editAs="oneCell">
    <xdr:from>
      <xdr:col>3</xdr:col>
      <xdr:colOff>609600</xdr:colOff>
      <xdr:row>83</xdr:row>
      <xdr:rowOff>0</xdr:rowOff>
    </xdr:from>
    <xdr:to>
      <xdr:col>3</xdr:col>
      <xdr:colOff>716915</xdr:colOff>
      <xdr:row>83</xdr:row>
      <xdr:rowOff>227965</xdr:rowOff>
    </xdr:to>
    <xdr:pic>
      <xdr:nvPicPr>
        <xdr:cNvPr id="289" name="Text_Box_6"/>
        <xdr:cNvPicPr/>
      </xdr:nvPicPr>
      <xdr:blipFill>
        <a:blip r:embed="rId1"/>
        <a:stretch>
          <a:fillRect/>
        </a:stretch>
      </xdr:blipFill>
      <xdr:spPr>
        <a:xfrm>
          <a:off x="2806065" y="12475210"/>
          <a:ext cx="107315" cy="227965"/>
        </a:xfrm>
        <a:prstGeom prst="rect">
          <a:avLst/>
        </a:prstGeom>
        <a:noFill/>
        <a:ln w="9525">
          <a:noFill/>
        </a:ln>
      </xdr:spPr>
    </xdr:pic>
    <xdr:clientData/>
  </xdr:twoCellAnchor>
  <xdr:twoCellAnchor editAs="oneCell">
    <xdr:from>
      <xdr:col>3</xdr:col>
      <xdr:colOff>609600</xdr:colOff>
      <xdr:row>83</xdr:row>
      <xdr:rowOff>0</xdr:rowOff>
    </xdr:from>
    <xdr:to>
      <xdr:col>3</xdr:col>
      <xdr:colOff>722630</xdr:colOff>
      <xdr:row>83</xdr:row>
      <xdr:rowOff>227965</xdr:rowOff>
    </xdr:to>
    <xdr:pic>
      <xdr:nvPicPr>
        <xdr:cNvPr id="290" name="Text_Box_6"/>
        <xdr:cNvPicPr/>
      </xdr:nvPicPr>
      <xdr:blipFill>
        <a:blip r:embed="rId1"/>
        <a:stretch>
          <a:fillRect/>
        </a:stretch>
      </xdr:blipFill>
      <xdr:spPr>
        <a:xfrm>
          <a:off x="2806065" y="12475210"/>
          <a:ext cx="113030" cy="227965"/>
        </a:xfrm>
        <a:prstGeom prst="rect">
          <a:avLst/>
        </a:prstGeom>
        <a:noFill/>
        <a:ln w="9525">
          <a:noFill/>
        </a:ln>
      </xdr:spPr>
    </xdr:pic>
    <xdr:clientData/>
  </xdr:twoCellAnchor>
  <xdr:twoCellAnchor editAs="oneCell">
    <xdr:from>
      <xdr:col>3</xdr:col>
      <xdr:colOff>609600</xdr:colOff>
      <xdr:row>83</xdr:row>
      <xdr:rowOff>0</xdr:rowOff>
    </xdr:from>
    <xdr:to>
      <xdr:col>3</xdr:col>
      <xdr:colOff>702945</xdr:colOff>
      <xdr:row>83</xdr:row>
      <xdr:rowOff>227965</xdr:rowOff>
    </xdr:to>
    <xdr:pic>
      <xdr:nvPicPr>
        <xdr:cNvPr id="291" name="Text_Box_6"/>
        <xdr:cNvPicPr/>
      </xdr:nvPicPr>
      <xdr:blipFill>
        <a:blip r:embed="rId1"/>
        <a:stretch>
          <a:fillRect/>
        </a:stretch>
      </xdr:blipFill>
      <xdr:spPr>
        <a:xfrm>
          <a:off x="2806065" y="12475210"/>
          <a:ext cx="93345" cy="227965"/>
        </a:xfrm>
        <a:prstGeom prst="rect">
          <a:avLst/>
        </a:prstGeom>
        <a:noFill/>
        <a:ln w="9525">
          <a:noFill/>
        </a:ln>
      </xdr:spPr>
    </xdr:pic>
    <xdr:clientData/>
  </xdr:twoCellAnchor>
  <xdr:twoCellAnchor editAs="oneCell">
    <xdr:from>
      <xdr:col>3</xdr:col>
      <xdr:colOff>609600</xdr:colOff>
      <xdr:row>83</xdr:row>
      <xdr:rowOff>0</xdr:rowOff>
    </xdr:from>
    <xdr:to>
      <xdr:col>3</xdr:col>
      <xdr:colOff>716280</xdr:colOff>
      <xdr:row>83</xdr:row>
      <xdr:rowOff>227965</xdr:rowOff>
    </xdr:to>
    <xdr:pic>
      <xdr:nvPicPr>
        <xdr:cNvPr id="292" name="Text_Box_6"/>
        <xdr:cNvPicPr/>
      </xdr:nvPicPr>
      <xdr:blipFill>
        <a:blip r:embed="rId1"/>
        <a:stretch>
          <a:fillRect/>
        </a:stretch>
      </xdr:blipFill>
      <xdr:spPr>
        <a:xfrm>
          <a:off x="2806065" y="12475210"/>
          <a:ext cx="106680" cy="227965"/>
        </a:xfrm>
        <a:prstGeom prst="rect">
          <a:avLst/>
        </a:prstGeom>
        <a:noFill/>
        <a:ln w="9525">
          <a:noFill/>
        </a:ln>
      </xdr:spPr>
    </xdr:pic>
    <xdr:clientData/>
  </xdr:twoCellAnchor>
  <xdr:twoCellAnchor editAs="oneCell">
    <xdr:from>
      <xdr:col>3</xdr:col>
      <xdr:colOff>609600</xdr:colOff>
      <xdr:row>83</xdr:row>
      <xdr:rowOff>0</xdr:rowOff>
    </xdr:from>
    <xdr:to>
      <xdr:col>3</xdr:col>
      <xdr:colOff>772160</xdr:colOff>
      <xdr:row>83</xdr:row>
      <xdr:rowOff>241935</xdr:rowOff>
    </xdr:to>
    <xdr:pic>
      <xdr:nvPicPr>
        <xdr:cNvPr id="293" name="Text_Box_6"/>
        <xdr:cNvPicPr/>
      </xdr:nvPicPr>
      <xdr:blipFill>
        <a:blip r:embed="rId1"/>
        <a:stretch>
          <a:fillRect/>
        </a:stretch>
      </xdr:blipFill>
      <xdr:spPr>
        <a:xfrm>
          <a:off x="2806065" y="12475210"/>
          <a:ext cx="162560" cy="241935"/>
        </a:xfrm>
        <a:prstGeom prst="rect">
          <a:avLst/>
        </a:prstGeom>
        <a:noFill/>
        <a:ln w="9525">
          <a:noFill/>
        </a:ln>
      </xdr:spPr>
    </xdr:pic>
    <xdr:clientData/>
  </xdr:twoCellAnchor>
  <xdr:twoCellAnchor editAs="oneCell">
    <xdr:from>
      <xdr:col>3</xdr:col>
      <xdr:colOff>609600</xdr:colOff>
      <xdr:row>83</xdr:row>
      <xdr:rowOff>0</xdr:rowOff>
    </xdr:from>
    <xdr:to>
      <xdr:col>3</xdr:col>
      <xdr:colOff>848360</xdr:colOff>
      <xdr:row>83</xdr:row>
      <xdr:rowOff>227965</xdr:rowOff>
    </xdr:to>
    <xdr:pic>
      <xdr:nvPicPr>
        <xdr:cNvPr id="294" name="Text_Box_6"/>
        <xdr:cNvPicPr/>
      </xdr:nvPicPr>
      <xdr:blipFill>
        <a:blip r:embed="rId1"/>
        <a:stretch>
          <a:fillRect/>
        </a:stretch>
      </xdr:blipFill>
      <xdr:spPr>
        <a:xfrm>
          <a:off x="2806065" y="12475210"/>
          <a:ext cx="238760" cy="227965"/>
        </a:xfrm>
        <a:prstGeom prst="rect">
          <a:avLst/>
        </a:prstGeom>
        <a:noFill/>
        <a:ln w="9525">
          <a:noFill/>
        </a:ln>
      </xdr:spPr>
    </xdr:pic>
    <xdr:clientData/>
  </xdr:twoCellAnchor>
  <xdr:twoCellAnchor editAs="oneCell">
    <xdr:from>
      <xdr:col>4</xdr:col>
      <xdr:colOff>0</xdr:colOff>
      <xdr:row>82</xdr:row>
      <xdr:rowOff>0</xdr:rowOff>
    </xdr:from>
    <xdr:to>
      <xdr:col>4</xdr:col>
      <xdr:colOff>84455</xdr:colOff>
      <xdr:row>82</xdr:row>
      <xdr:rowOff>224155</xdr:rowOff>
    </xdr:to>
    <xdr:pic>
      <xdr:nvPicPr>
        <xdr:cNvPr id="295" name="Text_Box_6"/>
        <xdr:cNvPicPr/>
      </xdr:nvPicPr>
      <xdr:blipFill>
        <a:blip r:embed="rId1"/>
        <a:stretch>
          <a:fillRect/>
        </a:stretch>
      </xdr:blipFill>
      <xdr:spPr>
        <a:xfrm>
          <a:off x="3061335" y="10062210"/>
          <a:ext cx="84455" cy="224155"/>
        </a:xfrm>
        <a:prstGeom prst="rect">
          <a:avLst/>
        </a:prstGeom>
        <a:noFill/>
        <a:ln w="9525">
          <a:noFill/>
        </a:ln>
      </xdr:spPr>
    </xdr:pic>
    <xdr:clientData/>
  </xdr:twoCellAnchor>
  <xdr:twoCellAnchor editAs="oneCell">
    <xdr:from>
      <xdr:col>4</xdr:col>
      <xdr:colOff>0</xdr:colOff>
      <xdr:row>82</xdr:row>
      <xdr:rowOff>0</xdr:rowOff>
    </xdr:from>
    <xdr:to>
      <xdr:col>4</xdr:col>
      <xdr:colOff>84455</xdr:colOff>
      <xdr:row>82</xdr:row>
      <xdr:rowOff>287020</xdr:rowOff>
    </xdr:to>
    <xdr:pic>
      <xdr:nvPicPr>
        <xdr:cNvPr id="296" name="Text_Box_5"/>
        <xdr:cNvPicPr/>
      </xdr:nvPicPr>
      <xdr:blipFill>
        <a:blip r:embed="rId1"/>
        <a:stretch>
          <a:fillRect/>
        </a:stretch>
      </xdr:blipFill>
      <xdr:spPr>
        <a:xfrm>
          <a:off x="3061335" y="10062210"/>
          <a:ext cx="84455" cy="287020"/>
        </a:xfrm>
        <a:prstGeom prst="rect">
          <a:avLst/>
        </a:prstGeom>
        <a:noFill/>
        <a:ln w="9525">
          <a:noFill/>
        </a:ln>
      </xdr:spPr>
    </xdr:pic>
    <xdr:clientData/>
  </xdr:twoCellAnchor>
  <xdr:twoCellAnchor editAs="oneCell">
    <xdr:from>
      <xdr:col>4</xdr:col>
      <xdr:colOff>0</xdr:colOff>
      <xdr:row>82</xdr:row>
      <xdr:rowOff>0</xdr:rowOff>
    </xdr:from>
    <xdr:to>
      <xdr:col>4</xdr:col>
      <xdr:colOff>84455</xdr:colOff>
      <xdr:row>82</xdr:row>
      <xdr:rowOff>245110</xdr:rowOff>
    </xdr:to>
    <xdr:pic>
      <xdr:nvPicPr>
        <xdr:cNvPr id="297" name="Text_Box_6"/>
        <xdr:cNvPicPr/>
      </xdr:nvPicPr>
      <xdr:blipFill>
        <a:blip r:embed="rId1"/>
        <a:stretch>
          <a:fillRect/>
        </a:stretch>
      </xdr:blipFill>
      <xdr:spPr>
        <a:xfrm>
          <a:off x="3061335" y="10062210"/>
          <a:ext cx="84455" cy="245110"/>
        </a:xfrm>
        <a:prstGeom prst="rect">
          <a:avLst/>
        </a:prstGeom>
        <a:noFill/>
        <a:ln w="9525">
          <a:noFill/>
        </a:ln>
      </xdr:spPr>
    </xdr:pic>
    <xdr:clientData/>
  </xdr:twoCellAnchor>
  <xdr:twoCellAnchor editAs="oneCell">
    <xdr:from>
      <xdr:col>4</xdr:col>
      <xdr:colOff>0</xdr:colOff>
      <xdr:row>82</xdr:row>
      <xdr:rowOff>0</xdr:rowOff>
    </xdr:from>
    <xdr:to>
      <xdr:col>4</xdr:col>
      <xdr:colOff>84455</xdr:colOff>
      <xdr:row>82</xdr:row>
      <xdr:rowOff>280035</xdr:rowOff>
    </xdr:to>
    <xdr:pic>
      <xdr:nvPicPr>
        <xdr:cNvPr id="298" name="Text_Box_5"/>
        <xdr:cNvPicPr/>
      </xdr:nvPicPr>
      <xdr:blipFill>
        <a:blip r:embed="rId1"/>
        <a:stretch>
          <a:fillRect/>
        </a:stretch>
      </xdr:blipFill>
      <xdr:spPr>
        <a:xfrm>
          <a:off x="3061335" y="10062210"/>
          <a:ext cx="84455" cy="280035"/>
        </a:xfrm>
        <a:prstGeom prst="rect">
          <a:avLst/>
        </a:prstGeom>
        <a:noFill/>
        <a:ln w="9525">
          <a:noFill/>
        </a:ln>
      </xdr:spPr>
    </xdr:pic>
    <xdr:clientData/>
  </xdr:twoCellAnchor>
  <xdr:twoCellAnchor editAs="oneCell">
    <xdr:from>
      <xdr:col>4</xdr:col>
      <xdr:colOff>0</xdr:colOff>
      <xdr:row>82</xdr:row>
      <xdr:rowOff>0</xdr:rowOff>
    </xdr:from>
    <xdr:to>
      <xdr:col>4</xdr:col>
      <xdr:colOff>84455</xdr:colOff>
      <xdr:row>82</xdr:row>
      <xdr:rowOff>300990</xdr:rowOff>
    </xdr:to>
    <xdr:pic>
      <xdr:nvPicPr>
        <xdr:cNvPr id="299" name="Text_Box_5"/>
        <xdr:cNvPicPr/>
      </xdr:nvPicPr>
      <xdr:blipFill>
        <a:blip r:embed="rId1"/>
        <a:stretch>
          <a:fillRect/>
        </a:stretch>
      </xdr:blipFill>
      <xdr:spPr>
        <a:xfrm>
          <a:off x="3061335" y="10062210"/>
          <a:ext cx="84455" cy="300990"/>
        </a:xfrm>
        <a:prstGeom prst="rect">
          <a:avLst/>
        </a:prstGeom>
        <a:noFill/>
        <a:ln w="9525">
          <a:noFill/>
        </a:ln>
      </xdr:spPr>
    </xdr:pic>
    <xdr:clientData/>
  </xdr:twoCellAnchor>
  <xdr:twoCellAnchor editAs="oneCell">
    <xdr:from>
      <xdr:col>4</xdr:col>
      <xdr:colOff>0</xdr:colOff>
      <xdr:row>82</xdr:row>
      <xdr:rowOff>0</xdr:rowOff>
    </xdr:from>
    <xdr:to>
      <xdr:col>4</xdr:col>
      <xdr:colOff>84455</xdr:colOff>
      <xdr:row>82</xdr:row>
      <xdr:rowOff>231140</xdr:rowOff>
    </xdr:to>
    <xdr:pic>
      <xdr:nvPicPr>
        <xdr:cNvPr id="300" name="Text_Box_6"/>
        <xdr:cNvPicPr/>
      </xdr:nvPicPr>
      <xdr:blipFill>
        <a:blip r:embed="rId1"/>
        <a:stretch>
          <a:fillRect/>
        </a:stretch>
      </xdr:blipFill>
      <xdr:spPr>
        <a:xfrm>
          <a:off x="3061335" y="10062210"/>
          <a:ext cx="84455" cy="231140"/>
        </a:xfrm>
        <a:prstGeom prst="rect">
          <a:avLst/>
        </a:prstGeom>
        <a:noFill/>
        <a:ln w="9525">
          <a:noFill/>
        </a:ln>
      </xdr:spPr>
    </xdr:pic>
    <xdr:clientData/>
  </xdr:twoCellAnchor>
  <xdr:twoCellAnchor editAs="oneCell">
    <xdr:from>
      <xdr:col>4</xdr:col>
      <xdr:colOff>0</xdr:colOff>
      <xdr:row>82</xdr:row>
      <xdr:rowOff>0</xdr:rowOff>
    </xdr:from>
    <xdr:to>
      <xdr:col>4</xdr:col>
      <xdr:colOff>84455</xdr:colOff>
      <xdr:row>82</xdr:row>
      <xdr:rowOff>273050</xdr:rowOff>
    </xdr:to>
    <xdr:pic>
      <xdr:nvPicPr>
        <xdr:cNvPr id="301" name="Text_Box_5"/>
        <xdr:cNvPicPr/>
      </xdr:nvPicPr>
      <xdr:blipFill>
        <a:blip r:embed="rId1"/>
        <a:stretch>
          <a:fillRect/>
        </a:stretch>
      </xdr:blipFill>
      <xdr:spPr>
        <a:xfrm>
          <a:off x="3061335" y="10062210"/>
          <a:ext cx="84455" cy="273050"/>
        </a:xfrm>
        <a:prstGeom prst="rect">
          <a:avLst/>
        </a:prstGeom>
        <a:noFill/>
        <a:ln w="9525">
          <a:noFill/>
        </a:ln>
      </xdr:spPr>
    </xdr:pic>
    <xdr:clientData/>
  </xdr:twoCellAnchor>
  <xdr:twoCellAnchor editAs="oneCell">
    <xdr:from>
      <xdr:col>4</xdr:col>
      <xdr:colOff>0</xdr:colOff>
      <xdr:row>82</xdr:row>
      <xdr:rowOff>0</xdr:rowOff>
    </xdr:from>
    <xdr:to>
      <xdr:col>4</xdr:col>
      <xdr:colOff>84455</xdr:colOff>
      <xdr:row>82</xdr:row>
      <xdr:rowOff>252095</xdr:rowOff>
    </xdr:to>
    <xdr:pic>
      <xdr:nvPicPr>
        <xdr:cNvPr id="302" name="Text_Box_6"/>
        <xdr:cNvPicPr/>
      </xdr:nvPicPr>
      <xdr:blipFill>
        <a:blip r:embed="rId1"/>
        <a:stretch>
          <a:fillRect/>
        </a:stretch>
      </xdr:blipFill>
      <xdr:spPr>
        <a:xfrm>
          <a:off x="3061335" y="10062210"/>
          <a:ext cx="84455" cy="252095"/>
        </a:xfrm>
        <a:prstGeom prst="rect">
          <a:avLst/>
        </a:prstGeom>
        <a:noFill/>
        <a:ln w="9525">
          <a:noFill/>
        </a:ln>
      </xdr:spPr>
    </xdr:pic>
    <xdr:clientData/>
  </xdr:twoCellAnchor>
  <xdr:twoCellAnchor editAs="oneCell">
    <xdr:from>
      <xdr:col>4</xdr:col>
      <xdr:colOff>0</xdr:colOff>
      <xdr:row>82</xdr:row>
      <xdr:rowOff>0</xdr:rowOff>
    </xdr:from>
    <xdr:to>
      <xdr:col>4</xdr:col>
      <xdr:colOff>84455</xdr:colOff>
      <xdr:row>82</xdr:row>
      <xdr:rowOff>294005</xdr:rowOff>
    </xdr:to>
    <xdr:pic>
      <xdr:nvPicPr>
        <xdr:cNvPr id="303" name="Text_Box_5"/>
        <xdr:cNvPicPr/>
      </xdr:nvPicPr>
      <xdr:blipFill>
        <a:blip r:embed="rId1"/>
        <a:stretch>
          <a:fillRect/>
        </a:stretch>
      </xdr:blipFill>
      <xdr:spPr>
        <a:xfrm>
          <a:off x="3061335" y="10062210"/>
          <a:ext cx="84455" cy="294005"/>
        </a:xfrm>
        <a:prstGeom prst="rect">
          <a:avLst/>
        </a:prstGeom>
        <a:noFill/>
        <a:ln w="9525">
          <a:noFill/>
        </a:ln>
      </xdr:spPr>
    </xdr:pic>
    <xdr:clientData/>
  </xdr:twoCellAnchor>
  <xdr:twoCellAnchor editAs="oneCell">
    <xdr:from>
      <xdr:col>4</xdr:col>
      <xdr:colOff>0</xdr:colOff>
      <xdr:row>82</xdr:row>
      <xdr:rowOff>0</xdr:rowOff>
    </xdr:from>
    <xdr:to>
      <xdr:col>4</xdr:col>
      <xdr:colOff>84455</xdr:colOff>
      <xdr:row>82</xdr:row>
      <xdr:rowOff>266065</xdr:rowOff>
    </xdr:to>
    <xdr:pic>
      <xdr:nvPicPr>
        <xdr:cNvPr id="304" name="Text_Box_5"/>
        <xdr:cNvPicPr/>
      </xdr:nvPicPr>
      <xdr:blipFill>
        <a:blip r:embed="rId1"/>
        <a:stretch>
          <a:fillRect/>
        </a:stretch>
      </xdr:blipFill>
      <xdr:spPr>
        <a:xfrm>
          <a:off x="3061335" y="10062210"/>
          <a:ext cx="84455" cy="266065"/>
        </a:xfrm>
        <a:prstGeom prst="rect">
          <a:avLst/>
        </a:prstGeom>
        <a:noFill/>
        <a:ln w="9525">
          <a:noFill/>
        </a:ln>
      </xdr:spPr>
    </xdr:pic>
    <xdr:clientData/>
  </xdr:twoCellAnchor>
  <xdr:twoCellAnchor editAs="oneCell">
    <xdr:from>
      <xdr:col>4</xdr:col>
      <xdr:colOff>0</xdr:colOff>
      <xdr:row>82</xdr:row>
      <xdr:rowOff>0</xdr:rowOff>
    </xdr:from>
    <xdr:to>
      <xdr:col>4</xdr:col>
      <xdr:colOff>84455</xdr:colOff>
      <xdr:row>82</xdr:row>
      <xdr:rowOff>216535</xdr:rowOff>
    </xdr:to>
    <xdr:pic>
      <xdr:nvPicPr>
        <xdr:cNvPr id="305" name="Text_Box_6"/>
        <xdr:cNvPicPr/>
      </xdr:nvPicPr>
      <xdr:blipFill>
        <a:blip r:embed="rId1"/>
        <a:stretch>
          <a:fillRect/>
        </a:stretch>
      </xdr:blipFill>
      <xdr:spPr>
        <a:xfrm>
          <a:off x="3061335" y="10062210"/>
          <a:ext cx="84455" cy="216535"/>
        </a:xfrm>
        <a:prstGeom prst="rect">
          <a:avLst/>
        </a:prstGeom>
        <a:noFill/>
        <a:ln w="9525">
          <a:noFill/>
        </a:ln>
      </xdr:spPr>
    </xdr:pic>
    <xdr:clientData/>
  </xdr:twoCellAnchor>
  <xdr:twoCellAnchor editAs="oneCell">
    <xdr:from>
      <xdr:col>4</xdr:col>
      <xdr:colOff>0</xdr:colOff>
      <xdr:row>82</xdr:row>
      <xdr:rowOff>0</xdr:rowOff>
    </xdr:from>
    <xdr:to>
      <xdr:col>4</xdr:col>
      <xdr:colOff>84455</xdr:colOff>
      <xdr:row>82</xdr:row>
      <xdr:rowOff>238125</xdr:rowOff>
    </xdr:to>
    <xdr:pic>
      <xdr:nvPicPr>
        <xdr:cNvPr id="306" name="Text_Box_6"/>
        <xdr:cNvPicPr/>
      </xdr:nvPicPr>
      <xdr:blipFill>
        <a:blip r:embed="rId1"/>
        <a:stretch>
          <a:fillRect/>
        </a:stretch>
      </xdr:blipFill>
      <xdr:spPr>
        <a:xfrm>
          <a:off x="3061335" y="10062210"/>
          <a:ext cx="84455" cy="238125"/>
        </a:xfrm>
        <a:prstGeom prst="rect">
          <a:avLst/>
        </a:prstGeom>
        <a:noFill/>
        <a:ln w="9525">
          <a:noFill/>
        </a:ln>
      </xdr:spPr>
    </xdr:pic>
    <xdr:clientData/>
  </xdr:twoCellAnchor>
  <xdr:twoCellAnchor editAs="oneCell">
    <xdr:from>
      <xdr:col>4</xdr:col>
      <xdr:colOff>0</xdr:colOff>
      <xdr:row>82</xdr:row>
      <xdr:rowOff>0</xdr:rowOff>
    </xdr:from>
    <xdr:to>
      <xdr:col>4</xdr:col>
      <xdr:colOff>84455</xdr:colOff>
      <xdr:row>82</xdr:row>
      <xdr:rowOff>259080</xdr:rowOff>
    </xdr:to>
    <xdr:pic>
      <xdr:nvPicPr>
        <xdr:cNvPr id="307" name="Text_Box_5"/>
        <xdr:cNvPicPr/>
      </xdr:nvPicPr>
      <xdr:blipFill>
        <a:blip r:embed="rId1"/>
        <a:stretch>
          <a:fillRect/>
        </a:stretch>
      </xdr:blipFill>
      <xdr:spPr>
        <a:xfrm>
          <a:off x="3061335" y="10062210"/>
          <a:ext cx="84455" cy="259080"/>
        </a:xfrm>
        <a:prstGeom prst="rect">
          <a:avLst/>
        </a:prstGeom>
        <a:noFill/>
        <a:ln w="9525">
          <a:noFill/>
        </a:ln>
      </xdr:spPr>
    </xdr:pic>
    <xdr:clientData/>
  </xdr:twoCellAnchor>
  <xdr:twoCellAnchor editAs="oneCell">
    <xdr:from>
      <xdr:col>4</xdr:col>
      <xdr:colOff>683895</xdr:colOff>
      <xdr:row>82</xdr:row>
      <xdr:rowOff>0</xdr:rowOff>
    </xdr:from>
    <xdr:to>
      <xdr:col>4</xdr:col>
      <xdr:colOff>781050</xdr:colOff>
      <xdr:row>82</xdr:row>
      <xdr:rowOff>231140</xdr:rowOff>
    </xdr:to>
    <xdr:pic>
      <xdr:nvPicPr>
        <xdr:cNvPr id="308" name="Text_Box_6"/>
        <xdr:cNvPicPr/>
      </xdr:nvPicPr>
      <xdr:blipFill>
        <a:blip r:embed="rId1"/>
        <a:stretch>
          <a:fillRect/>
        </a:stretch>
      </xdr:blipFill>
      <xdr:spPr>
        <a:xfrm>
          <a:off x="3745230" y="10062210"/>
          <a:ext cx="97155" cy="231140"/>
        </a:xfrm>
        <a:prstGeom prst="rect">
          <a:avLst/>
        </a:prstGeom>
        <a:noFill/>
        <a:ln w="9525">
          <a:noFill/>
        </a:ln>
      </xdr:spPr>
    </xdr:pic>
    <xdr:clientData/>
  </xdr:twoCellAnchor>
  <xdr:twoCellAnchor editAs="oneCell">
    <xdr:from>
      <xdr:col>4</xdr:col>
      <xdr:colOff>683895</xdr:colOff>
      <xdr:row>82</xdr:row>
      <xdr:rowOff>0</xdr:rowOff>
    </xdr:from>
    <xdr:to>
      <xdr:col>4</xdr:col>
      <xdr:colOff>794385</xdr:colOff>
      <xdr:row>82</xdr:row>
      <xdr:rowOff>231140</xdr:rowOff>
    </xdr:to>
    <xdr:pic>
      <xdr:nvPicPr>
        <xdr:cNvPr id="309" name="Text_Box_6"/>
        <xdr:cNvPicPr/>
      </xdr:nvPicPr>
      <xdr:blipFill>
        <a:blip r:embed="rId1"/>
        <a:stretch>
          <a:fillRect/>
        </a:stretch>
      </xdr:blipFill>
      <xdr:spPr>
        <a:xfrm>
          <a:off x="3745230" y="10062210"/>
          <a:ext cx="110490" cy="231140"/>
        </a:xfrm>
        <a:prstGeom prst="rect">
          <a:avLst/>
        </a:prstGeom>
        <a:noFill/>
        <a:ln w="9525">
          <a:noFill/>
        </a:ln>
      </xdr:spPr>
    </xdr:pic>
    <xdr:clientData/>
  </xdr:twoCellAnchor>
  <xdr:twoCellAnchor editAs="oneCell">
    <xdr:from>
      <xdr:col>4</xdr:col>
      <xdr:colOff>683895</xdr:colOff>
      <xdr:row>82</xdr:row>
      <xdr:rowOff>0</xdr:rowOff>
    </xdr:from>
    <xdr:to>
      <xdr:col>4</xdr:col>
      <xdr:colOff>800735</xdr:colOff>
      <xdr:row>82</xdr:row>
      <xdr:rowOff>231140</xdr:rowOff>
    </xdr:to>
    <xdr:pic>
      <xdr:nvPicPr>
        <xdr:cNvPr id="310" name="Text_Box_6"/>
        <xdr:cNvPicPr/>
      </xdr:nvPicPr>
      <xdr:blipFill>
        <a:blip r:embed="rId1"/>
        <a:stretch>
          <a:fillRect/>
        </a:stretch>
      </xdr:blipFill>
      <xdr:spPr>
        <a:xfrm>
          <a:off x="3745230" y="10062210"/>
          <a:ext cx="116840" cy="231140"/>
        </a:xfrm>
        <a:prstGeom prst="rect">
          <a:avLst/>
        </a:prstGeom>
        <a:noFill/>
        <a:ln w="9525">
          <a:noFill/>
        </a:ln>
      </xdr:spPr>
    </xdr:pic>
    <xdr:clientData/>
  </xdr:twoCellAnchor>
  <xdr:twoCellAnchor editAs="oneCell">
    <xdr:from>
      <xdr:col>4</xdr:col>
      <xdr:colOff>683895</xdr:colOff>
      <xdr:row>82</xdr:row>
      <xdr:rowOff>0</xdr:rowOff>
    </xdr:from>
    <xdr:to>
      <xdr:col>4</xdr:col>
      <xdr:colOff>807085</xdr:colOff>
      <xdr:row>82</xdr:row>
      <xdr:rowOff>231140</xdr:rowOff>
    </xdr:to>
    <xdr:pic>
      <xdr:nvPicPr>
        <xdr:cNvPr id="311" name="Text_Box_6"/>
        <xdr:cNvPicPr/>
      </xdr:nvPicPr>
      <xdr:blipFill>
        <a:blip r:embed="rId1"/>
        <a:stretch>
          <a:fillRect/>
        </a:stretch>
      </xdr:blipFill>
      <xdr:spPr>
        <a:xfrm>
          <a:off x="3745230" y="10062210"/>
          <a:ext cx="123190" cy="231140"/>
        </a:xfrm>
        <a:prstGeom prst="rect">
          <a:avLst/>
        </a:prstGeom>
        <a:noFill/>
        <a:ln w="9525">
          <a:noFill/>
        </a:ln>
      </xdr:spPr>
    </xdr:pic>
    <xdr:clientData/>
  </xdr:twoCellAnchor>
  <xdr:twoCellAnchor editAs="oneCell">
    <xdr:from>
      <xdr:col>4</xdr:col>
      <xdr:colOff>612140</xdr:colOff>
      <xdr:row>82</xdr:row>
      <xdr:rowOff>0</xdr:rowOff>
    </xdr:from>
    <xdr:to>
      <xdr:col>4</xdr:col>
      <xdr:colOff>762000</xdr:colOff>
      <xdr:row>82</xdr:row>
      <xdr:rowOff>231140</xdr:rowOff>
    </xdr:to>
    <xdr:pic>
      <xdr:nvPicPr>
        <xdr:cNvPr id="312" name="Text_Box_6"/>
        <xdr:cNvPicPr/>
      </xdr:nvPicPr>
      <xdr:blipFill>
        <a:blip r:embed="rId1"/>
        <a:stretch>
          <a:fillRect/>
        </a:stretch>
      </xdr:blipFill>
      <xdr:spPr>
        <a:xfrm>
          <a:off x="3673475" y="10062210"/>
          <a:ext cx="149860" cy="231140"/>
        </a:xfrm>
        <a:prstGeom prst="rect">
          <a:avLst/>
        </a:prstGeom>
        <a:noFill/>
        <a:ln w="9525">
          <a:noFill/>
        </a:ln>
      </xdr:spPr>
    </xdr:pic>
    <xdr:clientData/>
  </xdr:twoCellAnchor>
  <xdr:twoCellAnchor editAs="oneCell">
    <xdr:from>
      <xdr:col>5</xdr:col>
      <xdr:colOff>0</xdr:colOff>
      <xdr:row>82</xdr:row>
      <xdr:rowOff>0</xdr:rowOff>
    </xdr:from>
    <xdr:to>
      <xdr:col>5</xdr:col>
      <xdr:colOff>73025</xdr:colOff>
      <xdr:row>82</xdr:row>
      <xdr:rowOff>259080</xdr:rowOff>
    </xdr:to>
    <xdr:pic>
      <xdr:nvPicPr>
        <xdr:cNvPr id="313" name="Text_Box_5"/>
        <xdr:cNvPicPr/>
      </xdr:nvPicPr>
      <xdr:blipFill>
        <a:blip r:embed="rId1"/>
        <a:stretch>
          <a:fillRect/>
        </a:stretch>
      </xdr:blipFill>
      <xdr:spPr>
        <a:xfrm>
          <a:off x="10407015" y="10062210"/>
          <a:ext cx="73025" cy="259080"/>
        </a:xfrm>
        <a:prstGeom prst="rect">
          <a:avLst/>
        </a:prstGeom>
        <a:noFill/>
        <a:ln w="9525">
          <a:noFill/>
        </a:ln>
      </xdr:spPr>
    </xdr:pic>
    <xdr:clientData/>
  </xdr:twoCellAnchor>
  <xdr:twoCellAnchor editAs="oneCell">
    <xdr:from>
      <xdr:col>5</xdr:col>
      <xdr:colOff>0</xdr:colOff>
      <xdr:row>82</xdr:row>
      <xdr:rowOff>0</xdr:rowOff>
    </xdr:from>
    <xdr:to>
      <xdr:col>5</xdr:col>
      <xdr:colOff>80645</xdr:colOff>
      <xdr:row>82</xdr:row>
      <xdr:rowOff>224155</xdr:rowOff>
    </xdr:to>
    <xdr:pic>
      <xdr:nvPicPr>
        <xdr:cNvPr id="314" name="Text_Box_6"/>
        <xdr:cNvPicPr/>
      </xdr:nvPicPr>
      <xdr:blipFill>
        <a:blip r:embed="rId1"/>
        <a:stretch>
          <a:fillRect/>
        </a:stretch>
      </xdr:blipFill>
      <xdr:spPr>
        <a:xfrm>
          <a:off x="10407015" y="10062210"/>
          <a:ext cx="80645" cy="224155"/>
        </a:xfrm>
        <a:prstGeom prst="rect">
          <a:avLst/>
        </a:prstGeom>
        <a:noFill/>
        <a:ln w="9525">
          <a:noFill/>
        </a:ln>
      </xdr:spPr>
    </xdr:pic>
    <xdr:clientData/>
  </xdr:twoCellAnchor>
  <xdr:twoCellAnchor editAs="oneCell">
    <xdr:from>
      <xdr:col>5</xdr:col>
      <xdr:colOff>0</xdr:colOff>
      <xdr:row>82</xdr:row>
      <xdr:rowOff>0</xdr:rowOff>
    </xdr:from>
    <xdr:to>
      <xdr:col>5</xdr:col>
      <xdr:colOff>80645</xdr:colOff>
      <xdr:row>82</xdr:row>
      <xdr:rowOff>280035</xdr:rowOff>
    </xdr:to>
    <xdr:pic>
      <xdr:nvPicPr>
        <xdr:cNvPr id="315" name="Text_Box_5"/>
        <xdr:cNvPicPr/>
      </xdr:nvPicPr>
      <xdr:blipFill>
        <a:blip r:embed="rId1"/>
        <a:stretch>
          <a:fillRect/>
        </a:stretch>
      </xdr:blipFill>
      <xdr:spPr>
        <a:xfrm>
          <a:off x="10407015" y="10062210"/>
          <a:ext cx="80645" cy="280035"/>
        </a:xfrm>
        <a:prstGeom prst="rect">
          <a:avLst/>
        </a:prstGeom>
        <a:noFill/>
        <a:ln w="9525">
          <a:noFill/>
        </a:ln>
      </xdr:spPr>
    </xdr:pic>
    <xdr:clientData/>
  </xdr:twoCellAnchor>
  <xdr:twoCellAnchor editAs="oneCell">
    <xdr:from>
      <xdr:col>5</xdr:col>
      <xdr:colOff>0</xdr:colOff>
      <xdr:row>82</xdr:row>
      <xdr:rowOff>0</xdr:rowOff>
    </xdr:from>
    <xdr:to>
      <xdr:col>5</xdr:col>
      <xdr:colOff>80645</xdr:colOff>
      <xdr:row>82</xdr:row>
      <xdr:rowOff>245110</xdr:rowOff>
    </xdr:to>
    <xdr:pic>
      <xdr:nvPicPr>
        <xdr:cNvPr id="316" name="Text_Box_6"/>
        <xdr:cNvPicPr/>
      </xdr:nvPicPr>
      <xdr:blipFill>
        <a:blip r:embed="rId1"/>
        <a:stretch>
          <a:fillRect/>
        </a:stretch>
      </xdr:blipFill>
      <xdr:spPr>
        <a:xfrm>
          <a:off x="10407015" y="10062210"/>
          <a:ext cx="80645" cy="245110"/>
        </a:xfrm>
        <a:prstGeom prst="rect">
          <a:avLst/>
        </a:prstGeom>
        <a:noFill/>
        <a:ln w="9525">
          <a:noFill/>
        </a:ln>
      </xdr:spPr>
    </xdr:pic>
    <xdr:clientData/>
  </xdr:twoCellAnchor>
  <xdr:twoCellAnchor editAs="oneCell">
    <xdr:from>
      <xdr:col>5</xdr:col>
      <xdr:colOff>0</xdr:colOff>
      <xdr:row>82</xdr:row>
      <xdr:rowOff>0</xdr:rowOff>
    </xdr:from>
    <xdr:to>
      <xdr:col>5</xdr:col>
      <xdr:colOff>70485</xdr:colOff>
      <xdr:row>82</xdr:row>
      <xdr:rowOff>224155</xdr:rowOff>
    </xdr:to>
    <xdr:pic>
      <xdr:nvPicPr>
        <xdr:cNvPr id="317" name="Text_Box_6"/>
        <xdr:cNvPicPr/>
      </xdr:nvPicPr>
      <xdr:blipFill>
        <a:blip r:embed="rId1"/>
        <a:stretch>
          <a:fillRect/>
        </a:stretch>
      </xdr:blipFill>
      <xdr:spPr>
        <a:xfrm>
          <a:off x="10407015" y="10062210"/>
          <a:ext cx="70485" cy="224155"/>
        </a:xfrm>
        <a:prstGeom prst="rect">
          <a:avLst/>
        </a:prstGeom>
        <a:noFill/>
        <a:ln w="9525">
          <a:noFill/>
        </a:ln>
      </xdr:spPr>
    </xdr:pic>
    <xdr:clientData/>
  </xdr:twoCellAnchor>
  <xdr:twoCellAnchor editAs="oneCell">
    <xdr:from>
      <xdr:col>5</xdr:col>
      <xdr:colOff>0</xdr:colOff>
      <xdr:row>82</xdr:row>
      <xdr:rowOff>0</xdr:rowOff>
    </xdr:from>
    <xdr:to>
      <xdr:col>5</xdr:col>
      <xdr:colOff>70485</xdr:colOff>
      <xdr:row>82</xdr:row>
      <xdr:rowOff>287020</xdr:rowOff>
    </xdr:to>
    <xdr:pic>
      <xdr:nvPicPr>
        <xdr:cNvPr id="318" name="Text_Box_5"/>
        <xdr:cNvPicPr/>
      </xdr:nvPicPr>
      <xdr:blipFill>
        <a:blip r:embed="rId1"/>
        <a:stretch>
          <a:fillRect/>
        </a:stretch>
      </xdr:blipFill>
      <xdr:spPr>
        <a:xfrm>
          <a:off x="10407015" y="10062210"/>
          <a:ext cx="70485" cy="287020"/>
        </a:xfrm>
        <a:prstGeom prst="rect">
          <a:avLst/>
        </a:prstGeom>
        <a:noFill/>
        <a:ln w="9525">
          <a:noFill/>
        </a:ln>
      </xdr:spPr>
    </xdr:pic>
    <xdr:clientData/>
  </xdr:twoCellAnchor>
  <xdr:twoCellAnchor editAs="oneCell">
    <xdr:from>
      <xdr:col>5</xdr:col>
      <xdr:colOff>0</xdr:colOff>
      <xdr:row>82</xdr:row>
      <xdr:rowOff>0</xdr:rowOff>
    </xdr:from>
    <xdr:to>
      <xdr:col>5</xdr:col>
      <xdr:colOff>70485</xdr:colOff>
      <xdr:row>82</xdr:row>
      <xdr:rowOff>252095</xdr:rowOff>
    </xdr:to>
    <xdr:pic>
      <xdr:nvPicPr>
        <xdr:cNvPr id="319" name="Text_Box_6"/>
        <xdr:cNvPicPr/>
      </xdr:nvPicPr>
      <xdr:blipFill>
        <a:blip r:embed="rId1"/>
        <a:stretch>
          <a:fillRect/>
        </a:stretch>
      </xdr:blipFill>
      <xdr:spPr>
        <a:xfrm>
          <a:off x="10407015" y="10062210"/>
          <a:ext cx="70485" cy="252095"/>
        </a:xfrm>
        <a:prstGeom prst="rect">
          <a:avLst/>
        </a:prstGeom>
        <a:noFill/>
        <a:ln w="9525">
          <a:noFill/>
        </a:ln>
      </xdr:spPr>
    </xdr:pic>
    <xdr:clientData/>
  </xdr:twoCellAnchor>
  <xdr:twoCellAnchor editAs="oneCell">
    <xdr:from>
      <xdr:col>5</xdr:col>
      <xdr:colOff>0</xdr:colOff>
      <xdr:row>82</xdr:row>
      <xdr:rowOff>0</xdr:rowOff>
    </xdr:from>
    <xdr:to>
      <xdr:col>5</xdr:col>
      <xdr:colOff>80645</xdr:colOff>
      <xdr:row>82</xdr:row>
      <xdr:rowOff>231140</xdr:rowOff>
    </xdr:to>
    <xdr:pic>
      <xdr:nvPicPr>
        <xdr:cNvPr id="320" name="Text_Box_6"/>
        <xdr:cNvPicPr/>
      </xdr:nvPicPr>
      <xdr:blipFill>
        <a:blip r:embed="rId1"/>
        <a:stretch>
          <a:fillRect/>
        </a:stretch>
      </xdr:blipFill>
      <xdr:spPr>
        <a:xfrm>
          <a:off x="10407015" y="10062210"/>
          <a:ext cx="80645" cy="231140"/>
        </a:xfrm>
        <a:prstGeom prst="rect">
          <a:avLst/>
        </a:prstGeom>
        <a:noFill/>
        <a:ln w="9525">
          <a:noFill/>
        </a:ln>
      </xdr:spPr>
    </xdr:pic>
    <xdr:clientData/>
  </xdr:twoCellAnchor>
  <xdr:twoCellAnchor editAs="oneCell">
    <xdr:from>
      <xdr:col>5</xdr:col>
      <xdr:colOff>0</xdr:colOff>
      <xdr:row>82</xdr:row>
      <xdr:rowOff>0</xdr:rowOff>
    </xdr:from>
    <xdr:to>
      <xdr:col>5</xdr:col>
      <xdr:colOff>80645</xdr:colOff>
      <xdr:row>82</xdr:row>
      <xdr:rowOff>287020</xdr:rowOff>
    </xdr:to>
    <xdr:pic>
      <xdr:nvPicPr>
        <xdr:cNvPr id="321" name="Text_Box_5"/>
        <xdr:cNvPicPr/>
      </xdr:nvPicPr>
      <xdr:blipFill>
        <a:blip r:embed="rId1"/>
        <a:stretch>
          <a:fillRect/>
        </a:stretch>
      </xdr:blipFill>
      <xdr:spPr>
        <a:xfrm>
          <a:off x="10407015" y="10062210"/>
          <a:ext cx="80645" cy="287020"/>
        </a:xfrm>
        <a:prstGeom prst="rect">
          <a:avLst/>
        </a:prstGeom>
        <a:noFill/>
        <a:ln w="9525">
          <a:noFill/>
        </a:ln>
      </xdr:spPr>
    </xdr:pic>
    <xdr:clientData/>
  </xdr:twoCellAnchor>
  <xdr:twoCellAnchor editAs="oneCell">
    <xdr:from>
      <xdr:col>5</xdr:col>
      <xdr:colOff>0</xdr:colOff>
      <xdr:row>82</xdr:row>
      <xdr:rowOff>0</xdr:rowOff>
    </xdr:from>
    <xdr:to>
      <xdr:col>5</xdr:col>
      <xdr:colOff>74930</xdr:colOff>
      <xdr:row>82</xdr:row>
      <xdr:rowOff>224155</xdr:rowOff>
    </xdr:to>
    <xdr:pic>
      <xdr:nvPicPr>
        <xdr:cNvPr id="322" name="Text_Box_6"/>
        <xdr:cNvPicPr/>
      </xdr:nvPicPr>
      <xdr:blipFill>
        <a:blip r:embed="rId1"/>
        <a:stretch>
          <a:fillRect/>
        </a:stretch>
      </xdr:blipFill>
      <xdr:spPr>
        <a:xfrm>
          <a:off x="10407015" y="10062210"/>
          <a:ext cx="74930" cy="224155"/>
        </a:xfrm>
        <a:prstGeom prst="rect">
          <a:avLst/>
        </a:prstGeom>
        <a:noFill/>
        <a:ln w="9525">
          <a:noFill/>
        </a:ln>
      </xdr:spPr>
    </xdr:pic>
    <xdr:clientData/>
  </xdr:twoCellAnchor>
  <xdr:twoCellAnchor editAs="oneCell">
    <xdr:from>
      <xdr:col>5</xdr:col>
      <xdr:colOff>0</xdr:colOff>
      <xdr:row>82</xdr:row>
      <xdr:rowOff>0</xdr:rowOff>
    </xdr:from>
    <xdr:to>
      <xdr:col>5</xdr:col>
      <xdr:colOff>74930</xdr:colOff>
      <xdr:row>82</xdr:row>
      <xdr:rowOff>294005</xdr:rowOff>
    </xdr:to>
    <xdr:pic>
      <xdr:nvPicPr>
        <xdr:cNvPr id="323" name="Text_Box_5"/>
        <xdr:cNvPicPr/>
      </xdr:nvPicPr>
      <xdr:blipFill>
        <a:blip r:embed="rId1"/>
        <a:stretch>
          <a:fillRect/>
        </a:stretch>
      </xdr:blipFill>
      <xdr:spPr>
        <a:xfrm>
          <a:off x="10407015" y="10062210"/>
          <a:ext cx="74930" cy="294005"/>
        </a:xfrm>
        <a:prstGeom prst="rect">
          <a:avLst/>
        </a:prstGeom>
        <a:noFill/>
        <a:ln w="9525">
          <a:noFill/>
        </a:ln>
      </xdr:spPr>
    </xdr:pic>
    <xdr:clientData/>
  </xdr:twoCellAnchor>
  <xdr:twoCellAnchor editAs="oneCell">
    <xdr:from>
      <xdr:col>5</xdr:col>
      <xdr:colOff>0</xdr:colOff>
      <xdr:row>82</xdr:row>
      <xdr:rowOff>0</xdr:rowOff>
    </xdr:from>
    <xdr:to>
      <xdr:col>5</xdr:col>
      <xdr:colOff>74930</xdr:colOff>
      <xdr:row>82</xdr:row>
      <xdr:rowOff>238125</xdr:rowOff>
    </xdr:to>
    <xdr:pic>
      <xdr:nvPicPr>
        <xdr:cNvPr id="324" name="Text_Box_6"/>
        <xdr:cNvPicPr/>
      </xdr:nvPicPr>
      <xdr:blipFill>
        <a:blip r:embed="rId1"/>
        <a:stretch>
          <a:fillRect/>
        </a:stretch>
      </xdr:blipFill>
      <xdr:spPr>
        <a:xfrm>
          <a:off x="10407015" y="10062210"/>
          <a:ext cx="74930" cy="238125"/>
        </a:xfrm>
        <a:prstGeom prst="rect">
          <a:avLst/>
        </a:prstGeom>
        <a:noFill/>
        <a:ln w="9525">
          <a:noFill/>
        </a:ln>
      </xdr:spPr>
    </xdr:pic>
    <xdr:clientData/>
  </xdr:twoCellAnchor>
  <xdr:twoCellAnchor editAs="oneCell">
    <xdr:from>
      <xdr:col>5</xdr:col>
      <xdr:colOff>0</xdr:colOff>
      <xdr:row>82</xdr:row>
      <xdr:rowOff>0</xdr:rowOff>
    </xdr:from>
    <xdr:to>
      <xdr:col>5</xdr:col>
      <xdr:colOff>80010</xdr:colOff>
      <xdr:row>82</xdr:row>
      <xdr:rowOff>224155</xdr:rowOff>
    </xdr:to>
    <xdr:pic>
      <xdr:nvPicPr>
        <xdr:cNvPr id="325" name="Text_Box_6"/>
        <xdr:cNvPicPr/>
      </xdr:nvPicPr>
      <xdr:blipFill>
        <a:blip r:embed="rId1"/>
        <a:stretch>
          <a:fillRect/>
        </a:stretch>
      </xdr:blipFill>
      <xdr:spPr>
        <a:xfrm>
          <a:off x="10407015" y="10062210"/>
          <a:ext cx="80010" cy="224155"/>
        </a:xfrm>
        <a:prstGeom prst="rect">
          <a:avLst/>
        </a:prstGeom>
        <a:noFill/>
        <a:ln w="9525">
          <a:noFill/>
        </a:ln>
      </xdr:spPr>
    </xdr:pic>
    <xdr:clientData/>
  </xdr:twoCellAnchor>
  <xdr:twoCellAnchor editAs="oneCell">
    <xdr:from>
      <xdr:col>5</xdr:col>
      <xdr:colOff>0</xdr:colOff>
      <xdr:row>82</xdr:row>
      <xdr:rowOff>0</xdr:rowOff>
    </xdr:from>
    <xdr:to>
      <xdr:col>5</xdr:col>
      <xdr:colOff>80010</xdr:colOff>
      <xdr:row>82</xdr:row>
      <xdr:rowOff>280035</xdr:rowOff>
    </xdr:to>
    <xdr:pic>
      <xdr:nvPicPr>
        <xdr:cNvPr id="326" name="Text_Box_5"/>
        <xdr:cNvPicPr/>
      </xdr:nvPicPr>
      <xdr:blipFill>
        <a:blip r:embed="rId1"/>
        <a:stretch>
          <a:fillRect/>
        </a:stretch>
      </xdr:blipFill>
      <xdr:spPr>
        <a:xfrm>
          <a:off x="10407015" y="10062210"/>
          <a:ext cx="80010" cy="280035"/>
        </a:xfrm>
        <a:prstGeom prst="rect">
          <a:avLst/>
        </a:prstGeom>
        <a:noFill/>
        <a:ln w="9525">
          <a:noFill/>
        </a:ln>
      </xdr:spPr>
    </xdr:pic>
    <xdr:clientData/>
  </xdr:twoCellAnchor>
  <xdr:twoCellAnchor editAs="oneCell">
    <xdr:from>
      <xdr:col>5</xdr:col>
      <xdr:colOff>0</xdr:colOff>
      <xdr:row>82</xdr:row>
      <xdr:rowOff>0</xdr:rowOff>
    </xdr:from>
    <xdr:to>
      <xdr:col>5</xdr:col>
      <xdr:colOff>80010</xdr:colOff>
      <xdr:row>82</xdr:row>
      <xdr:rowOff>245110</xdr:rowOff>
    </xdr:to>
    <xdr:pic>
      <xdr:nvPicPr>
        <xdr:cNvPr id="327" name="Text_Box_6"/>
        <xdr:cNvPicPr/>
      </xdr:nvPicPr>
      <xdr:blipFill>
        <a:blip r:embed="rId1"/>
        <a:stretch>
          <a:fillRect/>
        </a:stretch>
      </xdr:blipFill>
      <xdr:spPr>
        <a:xfrm>
          <a:off x="10407015" y="10062210"/>
          <a:ext cx="80010" cy="245110"/>
        </a:xfrm>
        <a:prstGeom prst="rect">
          <a:avLst/>
        </a:prstGeom>
        <a:noFill/>
        <a:ln w="9525">
          <a:noFill/>
        </a:ln>
      </xdr:spPr>
    </xdr:pic>
    <xdr:clientData/>
  </xdr:twoCellAnchor>
  <xdr:twoCellAnchor editAs="oneCell">
    <xdr:from>
      <xdr:col>5</xdr:col>
      <xdr:colOff>0</xdr:colOff>
      <xdr:row>82</xdr:row>
      <xdr:rowOff>0</xdr:rowOff>
    </xdr:from>
    <xdr:to>
      <xdr:col>5</xdr:col>
      <xdr:colOff>69850</xdr:colOff>
      <xdr:row>82</xdr:row>
      <xdr:rowOff>224155</xdr:rowOff>
    </xdr:to>
    <xdr:pic>
      <xdr:nvPicPr>
        <xdr:cNvPr id="328" name="Text_Box_6"/>
        <xdr:cNvPicPr/>
      </xdr:nvPicPr>
      <xdr:blipFill>
        <a:blip r:embed="rId1"/>
        <a:stretch>
          <a:fillRect/>
        </a:stretch>
      </xdr:blipFill>
      <xdr:spPr>
        <a:xfrm>
          <a:off x="10407015" y="10062210"/>
          <a:ext cx="69850" cy="224155"/>
        </a:xfrm>
        <a:prstGeom prst="rect">
          <a:avLst/>
        </a:prstGeom>
        <a:noFill/>
        <a:ln w="9525">
          <a:noFill/>
        </a:ln>
      </xdr:spPr>
    </xdr:pic>
    <xdr:clientData/>
  </xdr:twoCellAnchor>
  <xdr:twoCellAnchor editAs="oneCell">
    <xdr:from>
      <xdr:col>5</xdr:col>
      <xdr:colOff>0</xdr:colOff>
      <xdr:row>82</xdr:row>
      <xdr:rowOff>0</xdr:rowOff>
    </xdr:from>
    <xdr:to>
      <xdr:col>5</xdr:col>
      <xdr:colOff>69850</xdr:colOff>
      <xdr:row>82</xdr:row>
      <xdr:rowOff>287020</xdr:rowOff>
    </xdr:to>
    <xdr:pic>
      <xdr:nvPicPr>
        <xdr:cNvPr id="329" name="Text_Box_5"/>
        <xdr:cNvPicPr/>
      </xdr:nvPicPr>
      <xdr:blipFill>
        <a:blip r:embed="rId1"/>
        <a:stretch>
          <a:fillRect/>
        </a:stretch>
      </xdr:blipFill>
      <xdr:spPr>
        <a:xfrm>
          <a:off x="10407015" y="10062210"/>
          <a:ext cx="69850" cy="287020"/>
        </a:xfrm>
        <a:prstGeom prst="rect">
          <a:avLst/>
        </a:prstGeom>
        <a:noFill/>
        <a:ln w="9525">
          <a:noFill/>
        </a:ln>
      </xdr:spPr>
    </xdr:pic>
    <xdr:clientData/>
  </xdr:twoCellAnchor>
  <xdr:twoCellAnchor editAs="oneCell">
    <xdr:from>
      <xdr:col>5</xdr:col>
      <xdr:colOff>0</xdr:colOff>
      <xdr:row>82</xdr:row>
      <xdr:rowOff>0</xdr:rowOff>
    </xdr:from>
    <xdr:to>
      <xdr:col>5</xdr:col>
      <xdr:colOff>69850</xdr:colOff>
      <xdr:row>82</xdr:row>
      <xdr:rowOff>252095</xdr:rowOff>
    </xdr:to>
    <xdr:pic>
      <xdr:nvPicPr>
        <xdr:cNvPr id="330" name="Text_Box_6"/>
        <xdr:cNvPicPr/>
      </xdr:nvPicPr>
      <xdr:blipFill>
        <a:blip r:embed="rId1"/>
        <a:stretch>
          <a:fillRect/>
        </a:stretch>
      </xdr:blipFill>
      <xdr:spPr>
        <a:xfrm>
          <a:off x="10407015" y="10062210"/>
          <a:ext cx="69850" cy="252095"/>
        </a:xfrm>
        <a:prstGeom prst="rect">
          <a:avLst/>
        </a:prstGeom>
        <a:noFill/>
        <a:ln w="9525">
          <a:noFill/>
        </a:ln>
      </xdr:spPr>
    </xdr:pic>
    <xdr:clientData/>
  </xdr:twoCellAnchor>
  <xdr:twoCellAnchor editAs="oneCell">
    <xdr:from>
      <xdr:col>5</xdr:col>
      <xdr:colOff>0</xdr:colOff>
      <xdr:row>82</xdr:row>
      <xdr:rowOff>0</xdr:rowOff>
    </xdr:from>
    <xdr:to>
      <xdr:col>5</xdr:col>
      <xdr:colOff>80010</xdr:colOff>
      <xdr:row>82</xdr:row>
      <xdr:rowOff>231140</xdr:rowOff>
    </xdr:to>
    <xdr:pic>
      <xdr:nvPicPr>
        <xdr:cNvPr id="331" name="Text_Box_6"/>
        <xdr:cNvPicPr/>
      </xdr:nvPicPr>
      <xdr:blipFill>
        <a:blip r:embed="rId1"/>
        <a:stretch>
          <a:fillRect/>
        </a:stretch>
      </xdr:blipFill>
      <xdr:spPr>
        <a:xfrm>
          <a:off x="10407015" y="10062210"/>
          <a:ext cx="80010" cy="231140"/>
        </a:xfrm>
        <a:prstGeom prst="rect">
          <a:avLst/>
        </a:prstGeom>
        <a:noFill/>
        <a:ln w="9525">
          <a:noFill/>
        </a:ln>
      </xdr:spPr>
    </xdr:pic>
    <xdr:clientData/>
  </xdr:twoCellAnchor>
  <xdr:twoCellAnchor editAs="oneCell">
    <xdr:from>
      <xdr:col>5</xdr:col>
      <xdr:colOff>0</xdr:colOff>
      <xdr:row>82</xdr:row>
      <xdr:rowOff>0</xdr:rowOff>
    </xdr:from>
    <xdr:to>
      <xdr:col>5</xdr:col>
      <xdr:colOff>80010</xdr:colOff>
      <xdr:row>82</xdr:row>
      <xdr:rowOff>287020</xdr:rowOff>
    </xdr:to>
    <xdr:pic>
      <xdr:nvPicPr>
        <xdr:cNvPr id="332" name="Text_Box_5"/>
        <xdr:cNvPicPr/>
      </xdr:nvPicPr>
      <xdr:blipFill>
        <a:blip r:embed="rId1"/>
        <a:stretch>
          <a:fillRect/>
        </a:stretch>
      </xdr:blipFill>
      <xdr:spPr>
        <a:xfrm>
          <a:off x="10407015" y="10062210"/>
          <a:ext cx="80010" cy="287020"/>
        </a:xfrm>
        <a:prstGeom prst="rect">
          <a:avLst/>
        </a:prstGeom>
        <a:noFill/>
        <a:ln w="9525">
          <a:noFill/>
        </a:ln>
      </xdr:spPr>
    </xdr:pic>
    <xdr:clientData/>
  </xdr:twoCellAnchor>
  <xdr:twoCellAnchor editAs="oneCell">
    <xdr:from>
      <xdr:col>5</xdr:col>
      <xdr:colOff>0</xdr:colOff>
      <xdr:row>82</xdr:row>
      <xdr:rowOff>0</xdr:rowOff>
    </xdr:from>
    <xdr:to>
      <xdr:col>5</xdr:col>
      <xdr:colOff>74295</xdr:colOff>
      <xdr:row>82</xdr:row>
      <xdr:rowOff>224155</xdr:rowOff>
    </xdr:to>
    <xdr:pic>
      <xdr:nvPicPr>
        <xdr:cNvPr id="333" name="Text_Box_6"/>
        <xdr:cNvPicPr/>
      </xdr:nvPicPr>
      <xdr:blipFill>
        <a:blip r:embed="rId1"/>
        <a:stretch>
          <a:fillRect/>
        </a:stretch>
      </xdr:blipFill>
      <xdr:spPr>
        <a:xfrm>
          <a:off x="10407015" y="10062210"/>
          <a:ext cx="74295" cy="224155"/>
        </a:xfrm>
        <a:prstGeom prst="rect">
          <a:avLst/>
        </a:prstGeom>
        <a:noFill/>
        <a:ln w="9525">
          <a:noFill/>
        </a:ln>
      </xdr:spPr>
    </xdr:pic>
    <xdr:clientData/>
  </xdr:twoCellAnchor>
  <xdr:twoCellAnchor editAs="oneCell">
    <xdr:from>
      <xdr:col>5</xdr:col>
      <xdr:colOff>0</xdr:colOff>
      <xdr:row>82</xdr:row>
      <xdr:rowOff>0</xdr:rowOff>
    </xdr:from>
    <xdr:to>
      <xdr:col>5</xdr:col>
      <xdr:colOff>74295</xdr:colOff>
      <xdr:row>82</xdr:row>
      <xdr:rowOff>287020</xdr:rowOff>
    </xdr:to>
    <xdr:pic>
      <xdr:nvPicPr>
        <xdr:cNvPr id="334" name="Text_Box_5"/>
        <xdr:cNvPicPr/>
      </xdr:nvPicPr>
      <xdr:blipFill>
        <a:blip r:embed="rId1"/>
        <a:stretch>
          <a:fillRect/>
        </a:stretch>
      </xdr:blipFill>
      <xdr:spPr>
        <a:xfrm>
          <a:off x="10407015" y="10062210"/>
          <a:ext cx="74295" cy="287020"/>
        </a:xfrm>
        <a:prstGeom prst="rect">
          <a:avLst/>
        </a:prstGeom>
        <a:noFill/>
        <a:ln w="9525">
          <a:noFill/>
        </a:ln>
      </xdr:spPr>
    </xdr:pic>
    <xdr:clientData/>
  </xdr:twoCellAnchor>
  <xdr:twoCellAnchor editAs="oneCell">
    <xdr:from>
      <xdr:col>5</xdr:col>
      <xdr:colOff>0</xdr:colOff>
      <xdr:row>82</xdr:row>
      <xdr:rowOff>0</xdr:rowOff>
    </xdr:from>
    <xdr:to>
      <xdr:col>5</xdr:col>
      <xdr:colOff>74295</xdr:colOff>
      <xdr:row>82</xdr:row>
      <xdr:rowOff>238125</xdr:rowOff>
    </xdr:to>
    <xdr:pic>
      <xdr:nvPicPr>
        <xdr:cNvPr id="335" name="Text_Box_6"/>
        <xdr:cNvPicPr/>
      </xdr:nvPicPr>
      <xdr:blipFill>
        <a:blip r:embed="rId1"/>
        <a:stretch>
          <a:fillRect/>
        </a:stretch>
      </xdr:blipFill>
      <xdr:spPr>
        <a:xfrm>
          <a:off x="10407015" y="10062210"/>
          <a:ext cx="74295" cy="238125"/>
        </a:xfrm>
        <a:prstGeom prst="rect">
          <a:avLst/>
        </a:prstGeom>
        <a:noFill/>
        <a:ln w="9525">
          <a:noFill/>
        </a:ln>
      </xdr:spPr>
    </xdr:pic>
    <xdr:clientData/>
  </xdr:twoCellAnchor>
  <xdr:twoCellAnchor editAs="oneCell">
    <xdr:from>
      <xdr:col>6</xdr:col>
      <xdr:colOff>108585</xdr:colOff>
      <xdr:row>82</xdr:row>
      <xdr:rowOff>0</xdr:rowOff>
    </xdr:from>
    <xdr:to>
      <xdr:col>6</xdr:col>
      <xdr:colOff>219710</xdr:colOff>
      <xdr:row>82</xdr:row>
      <xdr:rowOff>174625</xdr:rowOff>
    </xdr:to>
    <xdr:pic>
      <xdr:nvPicPr>
        <xdr:cNvPr id="336" name="图片 3335"/>
        <xdr:cNvPicPr>
          <a:picLocks noChangeAspect="1"/>
        </xdr:cNvPicPr>
      </xdr:nvPicPr>
      <xdr:blipFill>
        <a:blip r:embed="rId2"/>
        <a:stretch>
          <a:fillRect/>
        </a:stretch>
      </xdr:blipFill>
      <xdr:spPr>
        <a:xfrm>
          <a:off x="11201400" y="10062210"/>
          <a:ext cx="111125" cy="174625"/>
        </a:xfrm>
        <a:prstGeom prst="rect">
          <a:avLst/>
        </a:prstGeom>
        <a:noFill/>
        <a:ln w="9525">
          <a:noFill/>
        </a:ln>
      </xdr:spPr>
    </xdr:pic>
    <xdr:clientData/>
  </xdr:twoCellAnchor>
  <xdr:twoCellAnchor editAs="oneCell">
    <xdr:from>
      <xdr:col>6</xdr:col>
      <xdr:colOff>108585</xdr:colOff>
      <xdr:row>82</xdr:row>
      <xdr:rowOff>0</xdr:rowOff>
    </xdr:from>
    <xdr:to>
      <xdr:col>6</xdr:col>
      <xdr:colOff>219710</xdr:colOff>
      <xdr:row>82</xdr:row>
      <xdr:rowOff>181610</xdr:rowOff>
    </xdr:to>
    <xdr:pic>
      <xdr:nvPicPr>
        <xdr:cNvPr id="337" name="图片 3335"/>
        <xdr:cNvPicPr>
          <a:picLocks noChangeAspect="1"/>
        </xdr:cNvPicPr>
      </xdr:nvPicPr>
      <xdr:blipFill>
        <a:blip r:embed="rId2"/>
        <a:stretch>
          <a:fillRect/>
        </a:stretch>
      </xdr:blipFill>
      <xdr:spPr>
        <a:xfrm>
          <a:off x="11201400" y="10062210"/>
          <a:ext cx="111125" cy="181610"/>
        </a:xfrm>
        <a:prstGeom prst="rect">
          <a:avLst/>
        </a:prstGeom>
        <a:noFill/>
        <a:ln w="9525">
          <a:noFill/>
        </a:ln>
      </xdr:spPr>
    </xdr:pic>
    <xdr:clientData/>
  </xdr:twoCellAnchor>
  <xdr:twoCellAnchor editAs="oneCell">
    <xdr:from>
      <xdr:col>6</xdr:col>
      <xdr:colOff>0</xdr:colOff>
      <xdr:row>82</xdr:row>
      <xdr:rowOff>0</xdr:rowOff>
    </xdr:from>
    <xdr:to>
      <xdr:col>6</xdr:col>
      <xdr:colOff>73660</xdr:colOff>
      <xdr:row>82</xdr:row>
      <xdr:rowOff>224155</xdr:rowOff>
    </xdr:to>
    <xdr:pic>
      <xdr:nvPicPr>
        <xdr:cNvPr id="338" name="Text_Box_6"/>
        <xdr:cNvPicPr/>
      </xdr:nvPicPr>
      <xdr:blipFill>
        <a:blip r:embed="rId1"/>
        <a:stretch>
          <a:fillRect/>
        </a:stretch>
      </xdr:blipFill>
      <xdr:spPr>
        <a:xfrm>
          <a:off x="11092815" y="10062210"/>
          <a:ext cx="73660" cy="224155"/>
        </a:xfrm>
        <a:prstGeom prst="rect">
          <a:avLst/>
        </a:prstGeom>
        <a:noFill/>
        <a:ln w="9525">
          <a:noFill/>
        </a:ln>
      </xdr:spPr>
    </xdr:pic>
    <xdr:clientData/>
  </xdr:twoCellAnchor>
  <xdr:twoCellAnchor editAs="oneCell">
    <xdr:from>
      <xdr:col>6</xdr:col>
      <xdr:colOff>0</xdr:colOff>
      <xdr:row>82</xdr:row>
      <xdr:rowOff>0</xdr:rowOff>
    </xdr:from>
    <xdr:to>
      <xdr:col>6</xdr:col>
      <xdr:colOff>73660</xdr:colOff>
      <xdr:row>82</xdr:row>
      <xdr:rowOff>287020</xdr:rowOff>
    </xdr:to>
    <xdr:pic>
      <xdr:nvPicPr>
        <xdr:cNvPr id="339" name="Text_Box_5"/>
        <xdr:cNvPicPr/>
      </xdr:nvPicPr>
      <xdr:blipFill>
        <a:blip r:embed="rId1"/>
        <a:stretch>
          <a:fillRect/>
        </a:stretch>
      </xdr:blipFill>
      <xdr:spPr>
        <a:xfrm>
          <a:off x="11092815" y="10062210"/>
          <a:ext cx="73660" cy="287020"/>
        </a:xfrm>
        <a:prstGeom prst="rect">
          <a:avLst/>
        </a:prstGeom>
        <a:noFill/>
        <a:ln w="9525">
          <a:noFill/>
        </a:ln>
      </xdr:spPr>
    </xdr:pic>
    <xdr:clientData/>
  </xdr:twoCellAnchor>
  <xdr:twoCellAnchor editAs="oneCell">
    <xdr:from>
      <xdr:col>6</xdr:col>
      <xdr:colOff>0</xdr:colOff>
      <xdr:row>82</xdr:row>
      <xdr:rowOff>0</xdr:rowOff>
    </xdr:from>
    <xdr:to>
      <xdr:col>6</xdr:col>
      <xdr:colOff>73660</xdr:colOff>
      <xdr:row>82</xdr:row>
      <xdr:rowOff>245110</xdr:rowOff>
    </xdr:to>
    <xdr:pic>
      <xdr:nvPicPr>
        <xdr:cNvPr id="340" name="Text_Box_6"/>
        <xdr:cNvPicPr/>
      </xdr:nvPicPr>
      <xdr:blipFill>
        <a:blip r:embed="rId1"/>
        <a:stretch>
          <a:fillRect/>
        </a:stretch>
      </xdr:blipFill>
      <xdr:spPr>
        <a:xfrm>
          <a:off x="11092815" y="10062210"/>
          <a:ext cx="73660" cy="245110"/>
        </a:xfrm>
        <a:prstGeom prst="rect">
          <a:avLst/>
        </a:prstGeom>
        <a:noFill/>
        <a:ln w="9525">
          <a:noFill/>
        </a:ln>
      </xdr:spPr>
    </xdr:pic>
    <xdr:clientData/>
  </xdr:twoCellAnchor>
  <xdr:twoCellAnchor editAs="oneCell">
    <xdr:from>
      <xdr:col>6</xdr:col>
      <xdr:colOff>0</xdr:colOff>
      <xdr:row>82</xdr:row>
      <xdr:rowOff>0</xdr:rowOff>
    </xdr:from>
    <xdr:to>
      <xdr:col>6</xdr:col>
      <xdr:colOff>73660</xdr:colOff>
      <xdr:row>82</xdr:row>
      <xdr:rowOff>266065</xdr:rowOff>
    </xdr:to>
    <xdr:pic>
      <xdr:nvPicPr>
        <xdr:cNvPr id="341" name="Text_Box_5"/>
        <xdr:cNvPicPr/>
      </xdr:nvPicPr>
      <xdr:blipFill>
        <a:blip r:embed="rId1"/>
        <a:stretch>
          <a:fillRect/>
        </a:stretch>
      </xdr:blipFill>
      <xdr:spPr>
        <a:xfrm>
          <a:off x="11092815" y="10062210"/>
          <a:ext cx="73660" cy="266065"/>
        </a:xfrm>
        <a:prstGeom prst="rect">
          <a:avLst/>
        </a:prstGeom>
        <a:noFill/>
        <a:ln w="9525">
          <a:noFill/>
        </a:ln>
      </xdr:spPr>
    </xdr:pic>
    <xdr:clientData/>
  </xdr:twoCellAnchor>
  <xdr:twoCellAnchor editAs="oneCell">
    <xdr:from>
      <xdr:col>6</xdr:col>
      <xdr:colOff>0</xdr:colOff>
      <xdr:row>82</xdr:row>
      <xdr:rowOff>0</xdr:rowOff>
    </xdr:from>
    <xdr:to>
      <xdr:col>6</xdr:col>
      <xdr:colOff>72390</xdr:colOff>
      <xdr:row>82</xdr:row>
      <xdr:rowOff>224155</xdr:rowOff>
    </xdr:to>
    <xdr:pic>
      <xdr:nvPicPr>
        <xdr:cNvPr id="342" name="Text_Box_6"/>
        <xdr:cNvPicPr/>
      </xdr:nvPicPr>
      <xdr:blipFill>
        <a:blip r:embed="rId1"/>
        <a:stretch>
          <a:fillRect/>
        </a:stretch>
      </xdr:blipFill>
      <xdr:spPr>
        <a:xfrm>
          <a:off x="11092815" y="10062210"/>
          <a:ext cx="72390" cy="224155"/>
        </a:xfrm>
        <a:prstGeom prst="rect">
          <a:avLst/>
        </a:prstGeom>
        <a:noFill/>
        <a:ln w="9525">
          <a:noFill/>
        </a:ln>
      </xdr:spPr>
    </xdr:pic>
    <xdr:clientData/>
  </xdr:twoCellAnchor>
  <xdr:twoCellAnchor editAs="oneCell">
    <xdr:from>
      <xdr:col>6</xdr:col>
      <xdr:colOff>0</xdr:colOff>
      <xdr:row>82</xdr:row>
      <xdr:rowOff>0</xdr:rowOff>
    </xdr:from>
    <xdr:to>
      <xdr:col>6</xdr:col>
      <xdr:colOff>72390</xdr:colOff>
      <xdr:row>82</xdr:row>
      <xdr:rowOff>266065</xdr:rowOff>
    </xdr:to>
    <xdr:pic>
      <xdr:nvPicPr>
        <xdr:cNvPr id="343" name="Text_Box_5"/>
        <xdr:cNvPicPr/>
      </xdr:nvPicPr>
      <xdr:blipFill>
        <a:blip r:embed="rId1"/>
        <a:stretch>
          <a:fillRect/>
        </a:stretch>
      </xdr:blipFill>
      <xdr:spPr>
        <a:xfrm>
          <a:off x="11092815" y="10062210"/>
          <a:ext cx="72390" cy="266065"/>
        </a:xfrm>
        <a:prstGeom prst="rect">
          <a:avLst/>
        </a:prstGeom>
        <a:noFill/>
        <a:ln w="9525">
          <a:noFill/>
        </a:ln>
      </xdr:spPr>
    </xdr:pic>
    <xdr:clientData/>
  </xdr:twoCellAnchor>
  <xdr:twoCellAnchor editAs="oneCell">
    <xdr:from>
      <xdr:col>6</xdr:col>
      <xdr:colOff>0</xdr:colOff>
      <xdr:row>82</xdr:row>
      <xdr:rowOff>0</xdr:rowOff>
    </xdr:from>
    <xdr:to>
      <xdr:col>6</xdr:col>
      <xdr:colOff>72390</xdr:colOff>
      <xdr:row>82</xdr:row>
      <xdr:rowOff>280035</xdr:rowOff>
    </xdr:to>
    <xdr:pic>
      <xdr:nvPicPr>
        <xdr:cNvPr id="344" name="Text_Box_5"/>
        <xdr:cNvPicPr/>
      </xdr:nvPicPr>
      <xdr:blipFill>
        <a:blip r:embed="rId1"/>
        <a:stretch>
          <a:fillRect/>
        </a:stretch>
      </xdr:blipFill>
      <xdr:spPr>
        <a:xfrm>
          <a:off x="11092815" y="10062210"/>
          <a:ext cx="72390" cy="280035"/>
        </a:xfrm>
        <a:prstGeom prst="rect">
          <a:avLst/>
        </a:prstGeom>
        <a:noFill/>
        <a:ln w="9525">
          <a:noFill/>
        </a:ln>
      </xdr:spPr>
    </xdr:pic>
    <xdr:clientData/>
  </xdr:twoCellAnchor>
  <xdr:twoCellAnchor editAs="oneCell">
    <xdr:from>
      <xdr:col>6</xdr:col>
      <xdr:colOff>0</xdr:colOff>
      <xdr:row>82</xdr:row>
      <xdr:rowOff>0</xdr:rowOff>
    </xdr:from>
    <xdr:to>
      <xdr:col>6</xdr:col>
      <xdr:colOff>72390</xdr:colOff>
      <xdr:row>82</xdr:row>
      <xdr:rowOff>245110</xdr:rowOff>
    </xdr:to>
    <xdr:pic>
      <xdr:nvPicPr>
        <xdr:cNvPr id="345" name="Text_Box_6"/>
        <xdr:cNvPicPr/>
      </xdr:nvPicPr>
      <xdr:blipFill>
        <a:blip r:embed="rId1"/>
        <a:stretch>
          <a:fillRect/>
        </a:stretch>
      </xdr:blipFill>
      <xdr:spPr>
        <a:xfrm>
          <a:off x="11092815" y="10062210"/>
          <a:ext cx="72390" cy="245110"/>
        </a:xfrm>
        <a:prstGeom prst="rect">
          <a:avLst/>
        </a:prstGeom>
        <a:noFill/>
        <a:ln w="9525">
          <a:noFill/>
        </a:ln>
      </xdr:spPr>
    </xdr:pic>
    <xdr:clientData/>
  </xdr:twoCellAnchor>
  <xdr:twoCellAnchor editAs="oneCell">
    <xdr:from>
      <xdr:col>6</xdr:col>
      <xdr:colOff>0</xdr:colOff>
      <xdr:row>82</xdr:row>
      <xdr:rowOff>0</xdr:rowOff>
    </xdr:from>
    <xdr:to>
      <xdr:col>6</xdr:col>
      <xdr:colOff>72390</xdr:colOff>
      <xdr:row>82</xdr:row>
      <xdr:rowOff>287020</xdr:rowOff>
    </xdr:to>
    <xdr:pic>
      <xdr:nvPicPr>
        <xdr:cNvPr id="346" name="Text_Box_5"/>
        <xdr:cNvPicPr/>
      </xdr:nvPicPr>
      <xdr:blipFill>
        <a:blip r:embed="rId1"/>
        <a:stretch>
          <a:fillRect/>
        </a:stretch>
      </xdr:blipFill>
      <xdr:spPr>
        <a:xfrm>
          <a:off x="11092815" y="10062210"/>
          <a:ext cx="72390" cy="287020"/>
        </a:xfrm>
        <a:prstGeom prst="rect">
          <a:avLst/>
        </a:prstGeom>
        <a:noFill/>
        <a:ln w="9525">
          <a:noFill/>
        </a:ln>
      </xdr:spPr>
    </xdr:pic>
    <xdr:clientData/>
  </xdr:twoCellAnchor>
  <xdr:twoCellAnchor editAs="oneCell">
    <xdr:from>
      <xdr:col>6</xdr:col>
      <xdr:colOff>107315</xdr:colOff>
      <xdr:row>82</xdr:row>
      <xdr:rowOff>0</xdr:rowOff>
    </xdr:from>
    <xdr:to>
      <xdr:col>6</xdr:col>
      <xdr:colOff>219710</xdr:colOff>
      <xdr:row>82</xdr:row>
      <xdr:rowOff>174625</xdr:rowOff>
    </xdr:to>
    <xdr:pic>
      <xdr:nvPicPr>
        <xdr:cNvPr id="347" name="图片 3335"/>
        <xdr:cNvPicPr>
          <a:picLocks noChangeAspect="1"/>
        </xdr:cNvPicPr>
      </xdr:nvPicPr>
      <xdr:blipFill>
        <a:blip r:embed="rId2"/>
        <a:stretch>
          <a:fillRect/>
        </a:stretch>
      </xdr:blipFill>
      <xdr:spPr>
        <a:xfrm>
          <a:off x="11200130" y="10062210"/>
          <a:ext cx="112395" cy="174625"/>
        </a:xfrm>
        <a:prstGeom prst="rect">
          <a:avLst/>
        </a:prstGeom>
        <a:noFill/>
        <a:ln w="9525">
          <a:noFill/>
        </a:ln>
      </xdr:spPr>
    </xdr:pic>
    <xdr:clientData/>
  </xdr:twoCellAnchor>
  <xdr:twoCellAnchor editAs="oneCell">
    <xdr:from>
      <xdr:col>6</xdr:col>
      <xdr:colOff>107315</xdr:colOff>
      <xdr:row>82</xdr:row>
      <xdr:rowOff>0</xdr:rowOff>
    </xdr:from>
    <xdr:to>
      <xdr:col>6</xdr:col>
      <xdr:colOff>219710</xdr:colOff>
      <xdr:row>82</xdr:row>
      <xdr:rowOff>188595</xdr:rowOff>
    </xdr:to>
    <xdr:pic>
      <xdr:nvPicPr>
        <xdr:cNvPr id="348" name="图片 3335"/>
        <xdr:cNvPicPr>
          <a:picLocks noChangeAspect="1"/>
        </xdr:cNvPicPr>
      </xdr:nvPicPr>
      <xdr:blipFill>
        <a:blip r:embed="rId2"/>
        <a:stretch>
          <a:fillRect/>
        </a:stretch>
      </xdr:blipFill>
      <xdr:spPr>
        <a:xfrm>
          <a:off x="11200130" y="10062210"/>
          <a:ext cx="112395" cy="188595"/>
        </a:xfrm>
        <a:prstGeom prst="rect">
          <a:avLst/>
        </a:prstGeom>
        <a:noFill/>
        <a:ln w="9525">
          <a:noFill/>
        </a:ln>
      </xdr:spPr>
    </xdr:pic>
    <xdr:clientData/>
  </xdr:twoCellAnchor>
  <xdr:twoCellAnchor editAs="oneCell">
    <xdr:from>
      <xdr:col>6</xdr:col>
      <xdr:colOff>108585</xdr:colOff>
      <xdr:row>82</xdr:row>
      <xdr:rowOff>0</xdr:rowOff>
    </xdr:from>
    <xdr:to>
      <xdr:col>6</xdr:col>
      <xdr:colOff>219710</xdr:colOff>
      <xdr:row>82</xdr:row>
      <xdr:rowOff>160655</xdr:rowOff>
    </xdr:to>
    <xdr:pic>
      <xdr:nvPicPr>
        <xdr:cNvPr id="349" name="图片 3335"/>
        <xdr:cNvPicPr>
          <a:picLocks noChangeAspect="1"/>
        </xdr:cNvPicPr>
      </xdr:nvPicPr>
      <xdr:blipFill>
        <a:blip r:embed="rId2"/>
        <a:stretch>
          <a:fillRect/>
        </a:stretch>
      </xdr:blipFill>
      <xdr:spPr>
        <a:xfrm>
          <a:off x="11201400" y="10062210"/>
          <a:ext cx="111125" cy="160655"/>
        </a:xfrm>
        <a:prstGeom prst="rect">
          <a:avLst/>
        </a:prstGeom>
        <a:noFill/>
        <a:ln w="9525">
          <a:noFill/>
        </a:ln>
      </xdr:spPr>
    </xdr:pic>
    <xdr:clientData/>
  </xdr:twoCellAnchor>
  <xdr:twoCellAnchor editAs="oneCell">
    <xdr:from>
      <xdr:col>6</xdr:col>
      <xdr:colOff>108585</xdr:colOff>
      <xdr:row>82</xdr:row>
      <xdr:rowOff>0</xdr:rowOff>
    </xdr:from>
    <xdr:to>
      <xdr:col>6</xdr:col>
      <xdr:colOff>218440</xdr:colOff>
      <xdr:row>82</xdr:row>
      <xdr:rowOff>160655</xdr:rowOff>
    </xdr:to>
    <xdr:pic>
      <xdr:nvPicPr>
        <xdr:cNvPr id="350" name="图片 3335"/>
        <xdr:cNvPicPr>
          <a:picLocks noChangeAspect="1"/>
        </xdr:cNvPicPr>
      </xdr:nvPicPr>
      <xdr:blipFill>
        <a:blip r:embed="rId2"/>
        <a:stretch>
          <a:fillRect/>
        </a:stretch>
      </xdr:blipFill>
      <xdr:spPr>
        <a:xfrm>
          <a:off x="11201400" y="10062210"/>
          <a:ext cx="109855" cy="160655"/>
        </a:xfrm>
        <a:prstGeom prst="rect">
          <a:avLst/>
        </a:prstGeom>
        <a:noFill/>
        <a:ln w="9525">
          <a:noFill/>
        </a:ln>
      </xdr:spPr>
    </xdr:pic>
    <xdr:clientData/>
  </xdr:twoCellAnchor>
  <xdr:twoCellAnchor editAs="oneCell">
    <xdr:from>
      <xdr:col>6</xdr:col>
      <xdr:colOff>0</xdr:colOff>
      <xdr:row>82</xdr:row>
      <xdr:rowOff>0</xdr:rowOff>
    </xdr:from>
    <xdr:to>
      <xdr:col>6</xdr:col>
      <xdr:colOff>73660</xdr:colOff>
      <xdr:row>82</xdr:row>
      <xdr:rowOff>280035</xdr:rowOff>
    </xdr:to>
    <xdr:pic>
      <xdr:nvPicPr>
        <xdr:cNvPr id="351" name="Text_Box_5"/>
        <xdr:cNvPicPr/>
      </xdr:nvPicPr>
      <xdr:blipFill>
        <a:blip r:embed="rId1"/>
        <a:stretch>
          <a:fillRect/>
        </a:stretch>
      </xdr:blipFill>
      <xdr:spPr>
        <a:xfrm>
          <a:off x="11092815" y="10062210"/>
          <a:ext cx="73660" cy="280035"/>
        </a:xfrm>
        <a:prstGeom prst="rect">
          <a:avLst/>
        </a:prstGeom>
        <a:noFill/>
        <a:ln w="9525">
          <a:noFill/>
        </a:ln>
      </xdr:spPr>
    </xdr:pic>
    <xdr:clientData/>
  </xdr:twoCellAnchor>
  <xdr:twoCellAnchor editAs="oneCell">
    <xdr:from>
      <xdr:col>6</xdr:col>
      <xdr:colOff>0</xdr:colOff>
      <xdr:row>82</xdr:row>
      <xdr:rowOff>0</xdr:rowOff>
    </xdr:from>
    <xdr:to>
      <xdr:col>6</xdr:col>
      <xdr:colOff>73660</xdr:colOff>
      <xdr:row>82</xdr:row>
      <xdr:rowOff>231140</xdr:rowOff>
    </xdr:to>
    <xdr:pic>
      <xdr:nvPicPr>
        <xdr:cNvPr id="352" name="Text_Box_6"/>
        <xdr:cNvPicPr/>
      </xdr:nvPicPr>
      <xdr:blipFill>
        <a:blip r:embed="rId1"/>
        <a:stretch>
          <a:fillRect/>
        </a:stretch>
      </xdr:blipFill>
      <xdr:spPr>
        <a:xfrm>
          <a:off x="11092815" y="10062210"/>
          <a:ext cx="73660" cy="231140"/>
        </a:xfrm>
        <a:prstGeom prst="rect">
          <a:avLst/>
        </a:prstGeom>
        <a:noFill/>
        <a:ln w="9525">
          <a:noFill/>
        </a:ln>
      </xdr:spPr>
    </xdr:pic>
    <xdr:clientData/>
  </xdr:twoCellAnchor>
  <xdr:twoCellAnchor editAs="oneCell">
    <xdr:from>
      <xdr:col>6</xdr:col>
      <xdr:colOff>0</xdr:colOff>
      <xdr:row>82</xdr:row>
      <xdr:rowOff>0</xdr:rowOff>
    </xdr:from>
    <xdr:to>
      <xdr:col>6</xdr:col>
      <xdr:colOff>73660</xdr:colOff>
      <xdr:row>82</xdr:row>
      <xdr:rowOff>273050</xdr:rowOff>
    </xdr:to>
    <xdr:pic>
      <xdr:nvPicPr>
        <xdr:cNvPr id="353" name="Text_Box_5"/>
        <xdr:cNvPicPr/>
      </xdr:nvPicPr>
      <xdr:blipFill>
        <a:blip r:embed="rId1"/>
        <a:stretch>
          <a:fillRect/>
        </a:stretch>
      </xdr:blipFill>
      <xdr:spPr>
        <a:xfrm>
          <a:off x="11092815" y="10062210"/>
          <a:ext cx="73660" cy="273050"/>
        </a:xfrm>
        <a:prstGeom prst="rect">
          <a:avLst/>
        </a:prstGeom>
        <a:noFill/>
        <a:ln w="9525">
          <a:noFill/>
        </a:ln>
      </xdr:spPr>
    </xdr:pic>
    <xdr:clientData/>
  </xdr:twoCellAnchor>
  <xdr:twoCellAnchor editAs="oneCell">
    <xdr:from>
      <xdr:col>6</xdr:col>
      <xdr:colOff>108585</xdr:colOff>
      <xdr:row>82</xdr:row>
      <xdr:rowOff>0</xdr:rowOff>
    </xdr:from>
    <xdr:to>
      <xdr:col>6</xdr:col>
      <xdr:colOff>219710</xdr:colOff>
      <xdr:row>82</xdr:row>
      <xdr:rowOff>188595</xdr:rowOff>
    </xdr:to>
    <xdr:pic>
      <xdr:nvPicPr>
        <xdr:cNvPr id="354" name="图片 3335"/>
        <xdr:cNvPicPr>
          <a:picLocks noChangeAspect="1"/>
        </xdr:cNvPicPr>
      </xdr:nvPicPr>
      <xdr:blipFill>
        <a:blip r:embed="rId2"/>
        <a:stretch>
          <a:fillRect/>
        </a:stretch>
      </xdr:blipFill>
      <xdr:spPr>
        <a:xfrm>
          <a:off x="11201400" y="10062210"/>
          <a:ext cx="111125" cy="188595"/>
        </a:xfrm>
        <a:prstGeom prst="rect">
          <a:avLst/>
        </a:prstGeom>
        <a:noFill/>
        <a:ln w="9525">
          <a:noFill/>
        </a:ln>
      </xdr:spPr>
    </xdr:pic>
    <xdr:clientData/>
  </xdr:twoCellAnchor>
  <xdr:twoCellAnchor editAs="oneCell">
    <xdr:from>
      <xdr:col>6</xdr:col>
      <xdr:colOff>0</xdr:colOff>
      <xdr:row>82</xdr:row>
      <xdr:rowOff>0</xdr:rowOff>
    </xdr:from>
    <xdr:to>
      <xdr:col>6</xdr:col>
      <xdr:colOff>73660</xdr:colOff>
      <xdr:row>82</xdr:row>
      <xdr:rowOff>238125</xdr:rowOff>
    </xdr:to>
    <xdr:pic>
      <xdr:nvPicPr>
        <xdr:cNvPr id="355" name="Text_Box_6"/>
        <xdr:cNvPicPr/>
      </xdr:nvPicPr>
      <xdr:blipFill>
        <a:blip r:embed="rId1"/>
        <a:stretch>
          <a:fillRect/>
        </a:stretch>
      </xdr:blipFill>
      <xdr:spPr>
        <a:xfrm>
          <a:off x="11092815" y="10062210"/>
          <a:ext cx="73660" cy="238125"/>
        </a:xfrm>
        <a:prstGeom prst="rect">
          <a:avLst/>
        </a:prstGeom>
        <a:noFill/>
        <a:ln w="9525">
          <a:noFill/>
        </a:ln>
      </xdr:spPr>
    </xdr:pic>
    <xdr:clientData/>
  </xdr:twoCellAnchor>
  <xdr:twoCellAnchor editAs="oneCell">
    <xdr:from>
      <xdr:col>6</xdr:col>
      <xdr:colOff>0</xdr:colOff>
      <xdr:row>82</xdr:row>
      <xdr:rowOff>0</xdr:rowOff>
    </xdr:from>
    <xdr:to>
      <xdr:col>6</xdr:col>
      <xdr:colOff>72390</xdr:colOff>
      <xdr:row>82</xdr:row>
      <xdr:rowOff>231140</xdr:rowOff>
    </xdr:to>
    <xdr:pic>
      <xdr:nvPicPr>
        <xdr:cNvPr id="356" name="Text_Box_6"/>
        <xdr:cNvPicPr/>
      </xdr:nvPicPr>
      <xdr:blipFill>
        <a:blip r:embed="rId1"/>
        <a:stretch>
          <a:fillRect/>
        </a:stretch>
      </xdr:blipFill>
      <xdr:spPr>
        <a:xfrm>
          <a:off x="11092815" y="10062210"/>
          <a:ext cx="72390" cy="231140"/>
        </a:xfrm>
        <a:prstGeom prst="rect">
          <a:avLst/>
        </a:prstGeom>
        <a:noFill/>
        <a:ln w="9525">
          <a:noFill/>
        </a:ln>
      </xdr:spPr>
    </xdr:pic>
    <xdr:clientData/>
  </xdr:twoCellAnchor>
  <xdr:twoCellAnchor editAs="oneCell">
    <xdr:from>
      <xdr:col>6</xdr:col>
      <xdr:colOff>108585</xdr:colOff>
      <xdr:row>82</xdr:row>
      <xdr:rowOff>0</xdr:rowOff>
    </xdr:from>
    <xdr:to>
      <xdr:col>6</xdr:col>
      <xdr:colOff>218440</xdr:colOff>
      <xdr:row>82</xdr:row>
      <xdr:rowOff>174625</xdr:rowOff>
    </xdr:to>
    <xdr:pic>
      <xdr:nvPicPr>
        <xdr:cNvPr id="357" name="图片 3335"/>
        <xdr:cNvPicPr>
          <a:picLocks noChangeAspect="1"/>
        </xdr:cNvPicPr>
      </xdr:nvPicPr>
      <xdr:blipFill>
        <a:blip r:embed="rId2"/>
        <a:stretch>
          <a:fillRect/>
        </a:stretch>
      </xdr:blipFill>
      <xdr:spPr>
        <a:xfrm>
          <a:off x="11201400" y="10062210"/>
          <a:ext cx="109855" cy="174625"/>
        </a:xfrm>
        <a:prstGeom prst="rect">
          <a:avLst/>
        </a:prstGeom>
        <a:noFill/>
        <a:ln w="9525">
          <a:noFill/>
        </a:ln>
      </xdr:spPr>
    </xdr:pic>
    <xdr:clientData/>
  </xdr:twoCellAnchor>
  <xdr:twoCellAnchor editAs="oneCell">
    <xdr:from>
      <xdr:col>6</xdr:col>
      <xdr:colOff>108585</xdr:colOff>
      <xdr:row>82</xdr:row>
      <xdr:rowOff>0</xdr:rowOff>
    </xdr:from>
    <xdr:to>
      <xdr:col>6</xdr:col>
      <xdr:colOff>218440</xdr:colOff>
      <xdr:row>82</xdr:row>
      <xdr:rowOff>188595</xdr:rowOff>
    </xdr:to>
    <xdr:pic>
      <xdr:nvPicPr>
        <xdr:cNvPr id="358" name="图片 3335"/>
        <xdr:cNvPicPr>
          <a:picLocks noChangeAspect="1"/>
        </xdr:cNvPicPr>
      </xdr:nvPicPr>
      <xdr:blipFill>
        <a:blip r:embed="rId2"/>
        <a:stretch>
          <a:fillRect/>
        </a:stretch>
      </xdr:blipFill>
      <xdr:spPr>
        <a:xfrm>
          <a:off x="11201400" y="10062210"/>
          <a:ext cx="109855" cy="188595"/>
        </a:xfrm>
        <a:prstGeom prst="rect">
          <a:avLst/>
        </a:prstGeom>
        <a:noFill/>
        <a:ln w="9525">
          <a:noFill/>
        </a:ln>
      </xdr:spPr>
    </xdr:pic>
    <xdr:clientData/>
  </xdr:twoCellAnchor>
  <xdr:twoCellAnchor editAs="oneCell">
    <xdr:from>
      <xdr:col>6</xdr:col>
      <xdr:colOff>107315</xdr:colOff>
      <xdr:row>82</xdr:row>
      <xdr:rowOff>0</xdr:rowOff>
    </xdr:from>
    <xdr:to>
      <xdr:col>6</xdr:col>
      <xdr:colOff>220345</xdr:colOff>
      <xdr:row>82</xdr:row>
      <xdr:rowOff>174625</xdr:rowOff>
    </xdr:to>
    <xdr:pic>
      <xdr:nvPicPr>
        <xdr:cNvPr id="359" name="图片 3335"/>
        <xdr:cNvPicPr>
          <a:picLocks noChangeAspect="1"/>
        </xdr:cNvPicPr>
      </xdr:nvPicPr>
      <xdr:blipFill>
        <a:blip r:embed="rId2"/>
        <a:stretch>
          <a:fillRect/>
        </a:stretch>
      </xdr:blipFill>
      <xdr:spPr>
        <a:xfrm>
          <a:off x="11200130" y="10062210"/>
          <a:ext cx="113030" cy="174625"/>
        </a:xfrm>
        <a:prstGeom prst="rect">
          <a:avLst/>
        </a:prstGeom>
        <a:noFill/>
        <a:ln w="9525">
          <a:noFill/>
        </a:ln>
      </xdr:spPr>
    </xdr:pic>
    <xdr:clientData/>
  </xdr:twoCellAnchor>
  <xdr:twoCellAnchor editAs="oneCell">
    <xdr:from>
      <xdr:col>6</xdr:col>
      <xdr:colOff>107315</xdr:colOff>
      <xdr:row>82</xdr:row>
      <xdr:rowOff>0</xdr:rowOff>
    </xdr:from>
    <xdr:to>
      <xdr:col>6</xdr:col>
      <xdr:colOff>220345</xdr:colOff>
      <xdr:row>82</xdr:row>
      <xdr:rowOff>188595</xdr:rowOff>
    </xdr:to>
    <xdr:pic>
      <xdr:nvPicPr>
        <xdr:cNvPr id="360" name="图片 3335"/>
        <xdr:cNvPicPr>
          <a:picLocks noChangeAspect="1"/>
        </xdr:cNvPicPr>
      </xdr:nvPicPr>
      <xdr:blipFill>
        <a:blip r:embed="rId2"/>
        <a:stretch>
          <a:fillRect/>
        </a:stretch>
      </xdr:blipFill>
      <xdr:spPr>
        <a:xfrm>
          <a:off x="11200130" y="10062210"/>
          <a:ext cx="113030" cy="188595"/>
        </a:xfrm>
        <a:prstGeom prst="rect">
          <a:avLst/>
        </a:prstGeom>
        <a:noFill/>
        <a:ln w="9525">
          <a:noFill/>
        </a:ln>
      </xdr:spPr>
    </xdr:pic>
    <xdr:clientData/>
  </xdr:twoCellAnchor>
  <xdr:twoCellAnchor editAs="oneCell">
    <xdr:from>
      <xdr:col>6</xdr:col>
      <xdr:colOff>0</xdr:colOff>
      <xdr:row>82</xdr:row>
      <xdr:rowOff>0</xdr:rowOff>
    </xdr:from>
    <xdr:to>
      <xdr:col>6</xdr:col>
      <xdr:colOff>73660</xdr:colOff>
      <xdr:row>82</xdr:row>
      <xdr:rowOff>216535</xdr:rowOff>
    </xdr:to>
    <xdr:pic>
      <xdr:nvPicPr>
        <xdr:cNvPr id="361" name="Text_Box_6"/>
        <xdr:cNvPicPr/>
      </xdr:nvPicPr>
      <xdr:blipFill>
        <a:blip r:embed="rId1"/>
        <a:stretch>
          <a:fillRect/>
        </a:stretch>
      </xdr:blipFill>
      <xdr:spPr>
        <a:xfrm>
          <a:off x="11092815" y="10062210"/>
          <a:ext cx="73660" cy="216535"/>
        </a:xfrm>
        <a:prstGeom prst="rect">
          <a:avLst/>
        </a:prstGeom>
        <a:noFill/>
        <a:ln w="9525">
          <a:noFill/>
        </a:ln>
      </xdr:spPr>
    </xdr:pic>
    <xdr:clientData/>
  </xdr:twoCellAnchor>
  <xdr:twoCellAnchor editAs="oneCell">
    <xdr:from>
      <xdr:col>6</xdr:col>
      <xdr:colOff>0</xdr:colOff>
      <xdr:row>82</xdr:row>
      <xdr:rowOff>0</xdr:rowOff>
    </xdr:from>
    <xdr:to>
      <xdr:col>6</xdr:col>
      <xdr:colOff>73660</xdr:colOff>
      <xdr:row>82</xdr:row>
      <xdr:rowOff>259080</xdr:rowOff>
    </xdr:to>
    <xdr:pic>
      <xdr:nvPicPr>
        <xdr:cNvPr id="362" name="Text_Box_5"/>
        <xdr:cNvPicPr/>
      </xdr:nvPicPr>
      <xdr:blipFill>
        <a:blip r:embed="rId1"/>
        <a:stretch>
          <a:fillRect/>
        </a:stretch>
      </xdr:blipFill>
      <xdr:spPr>
        <a:xfrm>
          <a:off x="11092815" y="10062210"/>
          <a:ext cx="73660" cy="259080"/>
        </a:xfrm>
        <a:prstGeom prst="rect">
          <a:avLst/>
        </a:prstGeom>
        <a:noFill/>
        <a:ln w="9525">
          <a:noFill/>
        </a:ln>
      </xdr:spPr>
    </xdr:pic>
    <xdr:clientData/>
  </xdr:twoCellAnchor>
  <xdr:twoCellAnchor editAs="oneCell">
    <xdr:from>
      <xdr:col>6</xdr:col>
      <xdr:colOff>0</xdr:colOff>
      <xdr:row>82</xdr:row>
      <xdr:rowOff>0</xdr:rowOff>
    </xdr:from>
    <xdr:to>
      <xdr:col>6</xdr:col>
      <xdr:colOff>72390</xdr:colOff>
      <xdr:row>82</xdr:row>
      <xdr:rowOff>238125</xdr:rowOff>
    </xdr:to>
    <xdr:pic>
      <xdr:nvPicPr>
        <xdr:cNvPr id="363" name="Text_Box_6"/>
        <xdr:cNvPicPr/>
      </xdr:nvPicPr>
      <xdr:blipFill>
        <a:blip r:embed="rId1"/>
        <a:stretch>
          <a:fillRect/>
        </a:stretch>
      </xdr:blipFill>
      <xdr:spPr>
        <a:xfrm>
          <a:off x="11092815" y="10062210"/>
          <a:ext cx="72390" cy="238125"/>
        </a:xfrm>
        <a:prstGeom prst="rect">
          <a:avLst/>
        </a:prstGeom>
        <a:noFill/>
        <a:ln w="9525">
          <a:noFill/>
        </a:ln>
      </xdr:spPr>
    </xdr:pic>
    <xdr:clientData/>
  </xdr:twoCellAnchor>
  <xdr:twoCellAnchor editAs="oneCell">
    <xdr:from>
      <xdr:col>6</xdr:col>
      <xdr:colOff>0</xdr:colOff>
      <xdr:row>82</xdr:row>
      <xdr:rowOff>0</xdr:rowOff>
    </xdr:from>
    <xdr:to>
      <xdr:col>6</xdr:col>
      <xdr:colOff>72390</xdr:colOff>
      <xdr:row>82</xdr:row>
      <xdr:rowOff>273050</xdr:rowOff>
    </xdr:to>
    <xdr:pic>
      <xdr:nvPicPr>
        <xdr:cNvPr id="364" name="Text_Box_5"/>
        <xdr:cNvPicPr/>
      </xdr:nvPicPr>
      <xdr:blipFill>
        <a:blip r:embed="rId1"/>
        <a:stretch>
          <a:fillRect/>
        </a:stretch>
      </xdr:blipFill>
      <xdr:spPr>
        <a:xfrm>
          <a:off x="11092815" y="10062210"/>
          <a:ext cx="72390" cy="273050"/>
        </a:xfrm>
        <a:prstGeom prst="rect">
          <a:avLst/>
        </a:prstGeom>
        <a:noFill/>
        <a:ln w="9525">
          <a:noFill/>
        </a:ln>
      </xdr:spPr>
    </xdr:pic>
    <xdr:clientData/>
  </xdr:twoCellAnchor>
  <xdr:twoCellAnchor editAs="oneCell">
    <xdr:from>
      <xdr:col>6</xdr:col>
      <xdr:colOff>107315</xdr:colOff>
      <xdr:row>82</xdr:row>
      <xdr:rowOff>0</xdr:rowOff>
    </xdr:from>
    <xdr:to>
      <xdr:col>6</xdr:col>
      <xdr:colOff>220345</xdr:colOff>
      <xdr:row>82</xdr:row>
      <xdr:rowOff>181610</xdr:rowOff>
    </xdr:to>
    <xdr:pic>
      <xdr:nvPicPr>
        <xdr:cNvPr id="365" name="图片 3335"/>
        <xdr:cNvPicPr>
          <a:picLocks noChangeAspect="1"/>
        </xdr:cNvPicPr>
      </xdr:nvPicPr>
      <xdr:blipFill>
        <a:blip r:embed="rId2"/>
        <a:stretch>
          <a:fillRect/>
        </a:stretch>
      </xdr:blipFill>
      <xdr:spPr>
        <a:xfrm>
          <a:off x="11200130" y="10062210"/>
          <a:ext cx="113030" cy="181610"/>
        </a:xfrm>
        <a:prstGeom prst="rect">
          <a:avLst/>
        </a:prstGeom>
        <a:noFill/>
        <a:ln w="9525">
          <a:noFill/>
        </a:ln>
      </xdr:spPr>
    </xdr:pic>
    <xdr:clientData/>
  </xdr:twoCellAnchor>
  <xdr:twoCellAnchor editAs="oneCell">
    <xdr:from>
      <xdr:col>6</xdr:col>
      <xdr:colOff>0</xdr:colOff>
      <xdr:row>82</xdr:row>
      <xdr:rowOff>0</xdr:rowOff>
    </xdr:from>
    <xdr:to>
      <xdr:col>6</xdr:col>
      <xdr:colOff>73660</xdr:colOff>
      <xdr:row>82</xdr:row>
      <xdr:rowOff>252095</xdr:rowOff>
    </xdr:to>
    <xdr:pic>
      <xdr:nvPicPr>
        <xdr:cNvPr id="366" name="Text_Box_6"/>
        <xdr:cNvPicPr/>
      </xdr:nvPicPr>
      <xdr:blipFill>
        <a:blip r:embed="rId1"/>
        <a:stretch>
          <a:fillRect/>
        </a:stretch>
      </xdr:blipFill>
      <xdr:spPr>
        <a:xfrm>
          <a:off x="11092815" y="10062210"/>
          <a:ext cx="73660" cy="252095"/>
        </a:xfrm>
        <a:prstGeom prst="rect">
          <a:avLst/>
        </a:prstGeom>
        <a:noFill/>
        <a:ln w="9525">
          <a:noFill/>
        </a:ln>
      </xdr:spPr>
    </xdr:pic>
    <xdr:clientData/>
  </xdr:twoCellAnchor>
  <xdr:twoCellAnchor editAs="oneCell">
    <xdr:from>
      <xdr:col>6</xdr:col>
      <xdr:colOff>0</xdr:colOff>
      <xdr:row>82</xdr:row>
      <xdr:rowOff>0</xdr:rowOff>
    </xdr:from>
    <xdr:to>
      <xdr:col>6</xdr:col>
      <xdr:colOff>72390</xdr:colOff>
      <xdr:row>82</xdr:row>
      <xdr:rowOff>252095</xdr:rowOff>
    </xdr:to>
    <xdr:pic>
      <xdr:nvPicPr>
        <xdr:cNvPr id="367" name="Text_Box_6"/>
        <xdr:cNvPicPr/>
      </xdr:nvPicPr>
      <xdr:blipFill>
        <a:blip r:embed="rId1"/>
        <a:stretch>
          <a:fillRect/>
        </a:stretch>
      </xdr:blipFill>
      <xdr:spPr>
        <a:xfrm>
          <a:off x="11092815" y="10062210"/>
          <a:ext cx="72390" cy="252095"/>
        </a:xfrm>
        <a:prstGeom prst="rect">
          <a:avLst/>
        </a:prstGeom>
        <a:noFill/>
        <a:ln w="9525">
          <a:noFill/>
        </a:ln>
      </xdr:spPr>
    </xdr:pic>
    <xdr:clientData/>
  </xdr:twoCellAnchor>
  <xdr:twoCellAnchor editAs="oneCell">
    <xdr:from>
      <xdr:col>3</xdr:col>
      <xdr:colOff>500380</xdr:colOff>
      <xdr:row>86</xdr:row>
      <xdr:rowOff>0</xdr:rowOff>
    </xdr:from>
    <xdr:to>
      <xdr:col>3</xdr:col>
      <xdr:colOff>720090</xdr:colOff>
      <xdr:row>86</xdr:row>
      <xdr:rowOff>167005</xdr:rowOff>
    </xdr:to>
    <xdr:pic>
      <xdr:nvPicPr>
        <xdr:cNvPr id="368" name="图片 3335"/>
        <xdr:cNvPicPr>
          <a:picLocks noChangeAspect="1"/>
        </xdr:cNvPicPr>
      </xdr:nvPicPr>
      <xdr:blipFill>
        <a:blip r:embed="rId2"/>
        <a:stretch>
          <a:fillRect/>
        </a:stretch>
      </xdr:blipFill>
      <xdr:spPr>
        <a:xfrm>
          <a:off x="2696845" y="19841210"/>
          <a:ext cx="219710" cy="167005"/>
        </a:xfrm>
        <a:prstGeom prst="rect">
          <a:avLst/>
        </a:prstGeom>
        <a:noFill/>
        <a:ln w="9525">
          <a:noFill/>
        </a:ln>
      </xdr:spPr>
    </xdr:pic>
    <xdr:clientData/>
  </xdr:twoCellAnchor>
  <xdr:twoCellAnchor editAs="oneCell">
    <xdr:from>
      <xdr:col>6</xdr:col>
      <xdr:colOff>108585</xdr:colOff>
      <xdr:row>86</xdr:row>
      <xdr:rowOff>0</xdr:rowOff>
    </xdr:from>
    <xdr:to>
      <xdr:col>6</xdr:col>
      <xdr:colOff>219710</xdr:colOff>
      <xdr:row>86</xdr:row>
      <xdr:rowOff>167005</xdr:rowOff>
    </xdr:to>
    <xdr:pic>
      <xdr:nvPicPr>
        <xdr:cNvPr id="369" name="图片 3335"/>
        <xdr:cNvPicPr>
          <a:picLocks noChangeAspect="1"/>
        </xdr:cNvPicPr>
      </xdr:nvPicPr>
      <xdr:blipFill>
        <a:blip r:embed="rId2"/>
        <a:stretch>
          <a:fillRect/>
        </a:stretch>
      </xdr:blipFill>
      <xdr:spPr>
        <a:xfrm>
          <a:off x="11201400" y="19841210"/>
          <a:ext cx="111125" cy="167005"/>
        </a:xfrm>
        <a:prstGeom prst="rect">
          <a:avLst/>
        </a:prstGeom>
        <a:noFill/>
        <a:ln w="9525">
          <a:noFill/>
        </a:ln>
      </xdr:spPr>
    </xdr:pic>
    <xdr:clientData/>
  </xdr:twoCellAnchor>
  <xdr:twoCellAnchor editAs="oneCell">
    <xdr:from>
      <xdr:col>3</xdr:col>
      <xdr:colOff>500380</xdr:colOff>
      <xdr:row>86</xdr:row>
      <xdr:rowOff>0</xdr:rowOff>
    </xdr:from>
    <xdr:to>
      <xdr:col>3</xdr:col>
      <xdr:colOff>720090</xdr:colOff>
      <xdr:row>86</xdr:row>
      <xdr:rowOff>182245</xdr:rowOff>
    </xdr:to>
    <xdr:pic>
      <xdr:nvPicPr>
        <xdr:cNvPr id="370" name="图片 3335"/>
        <xdr:cNvPicPr>
          <a:picLocks noChangeAspect="1"/>
        </xdr:cNvPicPr>
      </xdr:nvPicPr>
      <xdr:blipFill>
        <a:blip r:embed="rId2"/>
        <a:stretch>
          <a:fillRect/>
        </a:stretch>
      </xdr:blipFill>
      <xdr:spPr>
        <a:xfrm>
          <a:off x="2696845" y="19841210"/>
          <a:ext cx="219710" cy="182245"/>
        </a:xfrm>
        <a:prstGeom prst="rect">
          <a:avLst/>
        </a:prstGeom>
        <a:noFill/>
        <a:ln w="9525">
          <a:noFill/>
        </a:ln>
      </xdr:spPr>
    </xdr:pic>
    <xdr:clientData/>
  </xdr:twoCellAnchor>
  <xdr:twoCellAnchor editAs="oneCell">
    <xdr:from>
      <xdr:col>6</xdr:col>
      <xdr:colOff>108585</xdr:colOff>
      <xdr:row>86</xdr:row>
      <xdr:rowOff>0</xdr:rowOff>
    </xdr:from>
    <xdr:to>
      <xdr:col>6</xdr:col>
      <xdr:colOff>219710</xdr:colOff>
      <xdr:row>86</xdr:row>
      <xdr:rowOff>182245</xdr:rowOff>
    </xdr:to>
    <xdr:pic>
      <xdr:nvPicPr>
        <xdr:cNvPr id="371" name="图片 3335"/>
        <xdr:cNvPicPr>
          <a:picLocks noChangeAspect="1"/>
        </xdr:cNvPicPr>
      </xdr:nvPicPr>
      <xdr:blipFill>
        <a:blip r:embed="rId2"/>
        <a:stretch>
          <a:fillRect/>
        </a:stretch>
      </xdr:blipFill>
      <xdr:spPr>
        <a:xfrm>
          <a:off x="11201400" y="19841210"/>
          <a:ext cx="111125" cy="182245"/>
        </a:xfrm>
        <a:prstGeom prst="rect">
          <a:avLst/>
        </a:prstGeom>
        <a:noFill/>
        <a:ln w="9525">
          <a:noFill/>
        </a:ln>
      </xdr:spPr>
    </xdr:pic>
    <xdr:clientData/>
  </xdr:twoCellAnchor>
  <xdr:twoCellAnchor editAs="oneCell">
    <xdr:from>
      <xdr:col>4</xdr:col>
      <xdr:colOff>0</xdr:colOff>
      <xdr:row>86</xdr:row>
      <xdr:rowOff>0</xdr:rowOff>
    </xdr:from>
    <xdr:to>
      <xdr:col>4</xdr:col>
      <xdr:colOff>71755</xdr:colOff>
      <xdr:row>86</xdr:row>
      <xdr:rowOff>227965</xdr:rowOff>
    </xdr:to>
    <xdr:pic>
      <xdr:nvPicPr>
        <xdr:cNvPr id="372" name="Text_Box_6"/>
        <xdr:cNvPicPr/>
      </xdr:nvPicPr>
      <xdr:blipFill>
        <a:blip r:embed="rId1"/>
        <a:stretch>
          <a:fillRect/>
        </a:stretch>
      </xdr:blipFill>
      <xdr:spPr>
        <a:xfrm>
          <a:off x="3061335" y="19841210"/>
          <a:ext cx="71755" cy="227965"/>
        </a:xfrm>
        <a:prstGeom prst="rect">
          <a:avLst/>
        </a:prstGeom>
        <a:noFill/>
        <a:ln w="9525">
          <a:noFill/>
        </a:ln>
      </xdr:spPr>
    </xdr:pic>
    <xdr:clientData/>
  </xdr:twoCellAnchor>
  <xdr:twoCellAnchor editAs="oneCell">
    <xdr:from>
      <xdr:col>4</xdr:col>
      <xdr:colOff>0</xdr:colOff>
      <xdr:row>86</xdr:row>
      <xdr:rowOff>0</xdr:rowOff>
    </xdr:from>
    <xdr:to>
      <xdr:col>4</xdr:col>
      <xdr:colOff>71755</xdr:colOff>
      <xdr:row>86</xdr:row>
      <xdr:rowOff>288290</xdr:rowOff>
    </xdr:to>
    <xdr:pic>
      <xdr:nvPicPr>
        <xdr:cNvPr id="373" name="Text_Box_5"/>
        <xdr:cNvPicPr/>
      </xdr:nvPicPr>
      <xdr:blipFill>
        <a:blip r:embed="rId1"/>
        <a:stretch>
          <a:fillRect/>
        </a:stretch>
      </xdr:blipFill>
      <xdr:spPr>
        <a:xfrm>
          <a:off x="3061335" y="19841210"/>
          <a:ext cx="71755" cy="288290"/>
        </a:xfrm>
        <a:prstGeom prst="rect">
          <a:avLst/>
        </a:prstGeom>
        <a:noFill/>
        <a:ln w="9525">
          <a:noFill/>
        </a:ln>
      </xdr:spPr>
    </xdr:pic>
    <xdr:clientData/>
  </xdr:twoCellAnchor>
  <xdr:twoCellAnchor editAs="oneCell">
    <xdr:from>
      <xdr:col>6</xdr:col>
      <xdr:colOff>0</xdr:colOff>
      <xdr:row>86</xdr:row>
      <xdr:rowOff>0</xdr:rowOff>
    </xdr:from>
    <xdr:to>
      <xdr:col>6</xdr:col>
      <xdr:colOff>73660</xdr:colOff>
      <xdr:row>86</xdr:row>
      <xdr:rowOff>227965</xdr:rowOff>
    </xdr:to>
    <xdr:pic>
      <xdr:nvPicPr>
        <xdr:cNvPr id="374" name="Text_Box_6"/>
        <xdr:cNvPicPr/>
      </xdr:nvPicPr>
      <xdr:blipFill>
        <a:blip r:embed="rId1"/>
        <a:stretch>
          <a:fillRect/>
        </a:stretch>
      </xdr:blipFill>
      <xdr:spPr>
        <a:xfrm>
          <a:off x="11092815" y="19841210"/>
          <a:ext cx="73660" cy="227965"/>
        </a:xfrm>
        <a:prstGeom prst="rect">
          <a:avLst/>
        </a:prstGeom>
        <a:noFill/>
        <a:ln w="9525">
          <a:noFill/>
        </a:ln>
      </xdr:spPr>
    </xdr:pic>
    <xdr:clientData/>
  </xdr:twoCellAnchor>
  <xdr:twoCellAnchor editAs="oneCell">
    <xdr:from>
      <xdr:col>6</xdr:col>
      <xdr:colOff>0</xdr:colOff>
      <xdr:row>86</xdr:row>
      <xdr:rowOff>0</xdr:rowOff>
    </xdr:from>
    <xdr:to>
      <xdr:col>6</xdr:col>
      <xdr:colOff>73660</xdr:colOff>
      <xdr:row>86</xdr:row>
      <xdr:rowOff>288290</xdr:rowOff>
    </xdr:to>
    <xdr:pic>
      <xdr:nvPicPr>
        <xdr:cNvPr id="375" name="Text_Box_5"/>
        <xdr:cNvPicPr/>
      </xdr:nvPicPr>
      <xdr:blipFill>
        <a:blip r:embed="rId1"/>
        <a:stretch>
          <a:fillRect/>
        </a:stretch>
      </xdr:blipFill>
      <xdr:spPr>
        <a:xfrm>
          <a:off x="11092815" y="19841210"/>
          <a:ext cx="73660" cy="288290"/>
        </a:xfrm>
        <a:prstGeom prst="rect">
          <a:avLst/>
        </a:prstGeom>
        <a:noFill/>
        <a:ln w="9525">
          <a:noFill/>
        </a:ln>
      </xdr:spPr>
    </xdr:pic>
    <xdr:clientData/>
  </xdr:twoCellAnchor>
  <xdr:twoCellAnchor editAs="oneCell">
    <xdr:from>
      <xdr:col>4</xdr:col>
      <xdr:colOff>0</xdr:colOff>
      <xdr:row>86</xdr:row>
      <xdr:rowOff>0</xdr:rowOff>
    </xdr:from>
    <xdr:to>
      <xdr:col>4</xdr:col>
      <xdr:colOff>78105</xdr:colOff>
      <xdr:row>86</xdr:row>
      <xdr:rowOff>227965</xdr:rowOff>
    </xdr:to>
    <xdr:pic>
      <xdr:nvPicPr>
        <xdr:cNvPr id="376" name="Text_Box_6"/>
        <xdr:cNvPicPr/>
      </xdr:nvPicPr>
      <xdr:blipFill>
        <a:blip r:embed="rId1"/>
        <a:stretch>
          <a:fillRect/>
        </a:stretch>
      </xdr:blipFill>
      <xdr:spPr>
        <a:xfrm>
          <a:off x="3061335" y="19841210"/>
          <a:ext cx="78105" cy="227965"/>
        </a:xfrm>
        <a:prstGeom prst="rect">
          <a:avLst/>
        </a:prstGeom>
        <a:noFill/>
        <a:ln w="9525">
          <a:noFill/>
        </a:ln>
      </xdr:spPr>
    </xdr:pic>
    <xdr:clientData/>
  </xdr:twoCellAnchor>
  <xdr:twoCellAnchor editAs="oneCell">
    <xdr:from>
      <xdr:col>4</xdr:col>
      <xdr:colOff>0</xdr:colOff>
      <xdr:row>86</xdr:row>
      <xdr:rowOff>0</xdr:rowOff>
    </xdr:from>
    <xdr:to>
      <xdr:col>4</xdr:col>
      <xdr:colOff>78105</xdr:colOff>
      <xdr:row>86</xdr:row>
      <xdr:rowOff>288290</xdr:rowOff>
    </xdr:to>
    <xdr:pic>
      <xdr:nvPicPr>
        <xdr:cNvPr id="377" name="Text_Box_5"/>
        <xdr:cNvPicPr/>
      </xdr:nvPicPr>
      <xdr:blipFill>
        <a:blip r:embed="rId1"/>
        <a:stretch>
          <a:fillRect/>
        </a:stretch>
      </xdr:blipFill>
      <xdr:spPr>
        <a:xfrm>
          <a:off x="3061335" y="19841210"/>
          <a:ext cx="78105" cy="288290"/>
        </a:xfrm>
        <a:prstGeom prst="rect">
          <a:avLst/>
        </a:prstGeom>
        <a:noFill/>
        <a:ln w="9525">
          <a:noFill/>
        </a:ln>
      </xdr:spPr>
    </xdr:pic>
    <xdr:clientData/>
  </xdr:twoCellAnchor>
  <xdr:twoCellAnchor editAs="oneCell">
    <xdr:from>
      <xdr:col>6</xdr:col>
      <xdr:colOff>0</xdr:colOff>
      <xdr:row>86</xdr:row>
      <xdr:rowOff>0</xdr:rowOff>
    </xdr:from>
    <xdr:to>
      <xdr:col>6</xdr:col>
      <xdr:colOff>72390</xdr:colOff>
      <xdr:row>86</xdr:row>
      <xdr:rowOff>227965</xdr:rowOff>
    </xdr:to>
    <xdr:pic>
      <xdr:nvPicPr>
        <xdr:cNvPr id="378" name="Text_Box_6"/>
        <xdr:cNvPicPr/>
      </xdr:nvPicPr>
      <xdr:blipFill>
        <a:blip r:embed="rId1"/>
        <a:stretch>
          <a:fillRect/>
        </a:stretch>
      </xdr:blipFill>
      <xdr:spPr>
        <a:xfrm>
          <a:off x="11092815" y="19841210"/>
          <a:ext cx="72390" cy="227965"/>
        </a:xfrm>
        <a:prstGeom prst="rect">
          <a:avLst/>
        </a:prstGeom>
        <a:noFill/>
        <a:ln w="9525">
          <a:noFill/>
        </a:ln>
      </xdr:spPr>
    </xdr:pic>
    <xdr:clientData/>
  </xdr:twoCellAnchor>
  <xdr:twoCellAnchor editAs="oneCell">
    <xdr:from>
      <xdr:col>3</xdr:col>
      <xdr:colOff>500380</xdr:colOff>
      <xdr:row>86</xdr:row>
      <xdr:rowOff>0</xdr:rowOff>
    </xdr:from>
    <xdr:to>
      <xdr:col>3</xdr:col>
      <xdr:colOff>719455</xdr:colOff>
      <xdr:row>86</xdr:row>
      <xdr:rowOff>167005</xdr:rowOff>
    </xdr:to>
    <xdr:pic>
      <xdr:nvPicPr>
        <xdr:cNvPr id="379" name="图片 3335"/>
        <xdr:cNvPicPr>
          <a:picLocks noChangeAspect="1"/>
        </xdr:cNvPicPr>
      </xdr:nvPicPr>
      <xdr:blipFill>
        <a:blip r:embed="rId2"/>
        <a:stretch>
          <a:fillRect/>
        </a:stretch>
      </xdr:blipFill>
      <xdr:spPr>
        <a:xfrm>
          <a:off x="2696845" y="19841210"/>
          <a:ext cx="219075" cy="167005"/>
        </a:xfrm>
        <a:prstGeom prst="rect">
          <a:avLst/>
        </a:prstGeom>
        <a:noFill/>
        <a:ln w="9525">
          <a:noFill/>
        </a:ln>
      </xdr:spPr>
    </xdr:pic>
    <xdr:clientData/>
  </xdr:twoCellAnchor>
  <xdr:twoCellAnchor editAs="oneCell">
    <xdr:from>
      <xdr:col>6</xdr:col>
      <xdr:colOff>108585</xdr:colOff>
      <xdr:row>86</xdr:row>
      <xdr:rowOff>0</xdr:rowOff>
    </xdr:from>
    <xdr:to>
      <xdr:col>6</xdr:col>
      <xdr:colOff>218440</xdr:colOff>
      <xdr:row>86</xdr:row>
      <xdr:rowOff>167005</xdr:rowOff>
    </xdr:to>
    <xdr:pic>
      <xdr:nvPicPr>
        <xdr:cNvPr id="380" name="图片 3335"/>
        <xdr:cNvPicPr>
          <a:picLocks noChangeAspect="1"/>
        </xdr:cNvPicPr>
      </xdr:nvPicPr>
      <xdr:blipFill>
        <a:blip r:embed="rId2"/>
        <a:stretch>
          <a:fillRect/>
        </a:stretch>
      </xdr:blipFill>
      <xdr:spPr>
        <a:xfrm>
          <a:off x="11201400" y="19841210"/>
          <a:ext cx="109855" cy="167005"/>
        </a:xfrm>
        <a:prstGeom prst="rect">
          <a:avLst/>
        </a:prstGeom>
        <a:noFill/>
        <a:ln w="9525">
          <a:noFill/>
        </a:ln>
      </xdr:spPr>
    </xdr:pic>
    <xdr:clientData/>
  </xdr:twoCellAnchor>
  <xdr:twoCellAnchor editAs="oneCell">
    <xdr:from>
      <xdr:col>3</xdr:col>
      <xdr:colOff>500380</xdr:colOff>
      <xdr:row>86</xdr:row>
      <xdr:rowOff>0</xdr:rowOff>
    </xdr:from>
    <xdr:to>
      <xdr:col>3</xdr:col>
      <xdr:colOff>719455</xdr:colOff>
      <xdr:row>86</xdr:row>
      <xdr:rowOff>182245</xdr:rowOff>
    </xdr:to>
    <xdr:pic>
      <xdr:nvPicPr>
        <xdr:cNvPr id="381" name="图片 3335"/>
        <xdr:cNvPicPr>
          <a:picLocks noChangeAspect="1"/>
        </xdr:cNvPicPr>
      </xdr:nvPicPr>
      <xdr:blipFill>
        <a:blip r:embed="rId2"/>
        <a:stretch>
          <a:fillRect/>
        </a:stretch>
      </xdr:blipFill>
      <xdr:spPr>
        <a:xfrm>
          <a:off x="2696845" y="19841210"/>
          <a:ext cx="219075" cy="182245"/>
        </a:xfrm>
        <a:prstGeom prst="rect">
          <a:avLst/>
        </a:prstGeom>
        <a:noFill/>
        <a:ln w="9525">
          <a:noFill/>
        </a:ln>
      </xdr:spPr>
    </xdr:pic>
    <xdr:clientData/>
  </xdr:twoCellAnchor>
  <xdr:twoCellAnchor editAs="oneCell">
    <xdr:from>
      <xdr:col>6</xdr:col>
      <xdr:colOff>108585</xdr:colOff>
      <xdr:row>86</xdr:row>
      <xdr:rowOff>0</xdr:rowOff>
    </xdr:from>
    <xdr:to>
      <xdr:col>6</xdr:col>
      <xdr:colOff>218440</xdr:colOff>
      <xdr:row>86</xdr:row>
      <xdr:rowOff>182245</xdr:rowOff>
    </xdr:to>
    <xdr:pic>
      <xdr:nvPicPr>
        <xdr:cNvPr id="382" name="图片 3335"/>
        <xdr:cNvPicPr>
          <a:picLocks noChangeAspect="1"/>
        </xdr:cNvPicPr>
      </xdr:nvPicPr>
      <xdr:blipFill>
        <a:blip r:embed="rId2"/>
        <a:stretch>
          <a:fillRect/>
        </a:stretch>
      </xdr:blipFill>
      <xdr:spPr>
        <a:xfrm>
          <a:off x="11201400" y="19841210"/>
          <a:ext cx="109855" cy="182245"/>
        </a:xfrm>
        <a:prstGeom prst="rect">
          <a:avLst/>
        </a:prstGeom>
        <a:noFill/>
        <a:ln w="9525">
          <a:noFill/>
        </a:ln>
      </xdr:spPr>
    </xdr:pic>
    <xdr:clientData/>
  </xdr:twoCellAnchor>
  <xdr:twoCellAnchor editAs="oneCell">
    <xdr:from>
      <xdr:col>6</xdr:col>
      <xdr:colOff>0</xdr:colOff>
      <xdr:row>86</xdr:row>
      <xdr:rowOff>0</xdr:rowOff>
    </xdr:from>
    <xdr:to>
      <xdr:col>6</xdr:col>
      <xdr:colOff>72390</xdr:colOff>
      <xdr:row>86</xdr:row>
      <xdr:rowOff>288290</xdr:rowOff>
    </xdr:to>
    <xdr:pic>
      <xdr:nvPicPr>
        <xdr:cNvPr id="383" name="Text_Box_5"/>
        <xdr:cNvPicPr/>
      </xdr:nvPicPr>
      <xdr:blipFill>
        <a:blip r:embed="rId1"/>
        <a:stretch>
          <a:fillRect/>
        </a:stretch>
      </xdr:blipFill>
      <xdr:spPr>
        <a:xfrm>
          <a:off x="11092815" y="19841210"/>
          <a:ext cx="72390" cy="288290"/>
        </a:xfrm>
        <a:prstGeom prst="rect">
          <a:avLst/>
        </a:prstGeom>
        <a:noFill/>
        <a:ln w="9525">
          <a:noFill/>
        </a:ln>
      </xdr:spPr>
    </xdr:pic>
    <xdr:clientData/>
  </xdr:twoCellAnchor>
  <xdr:twoCellAnchor editAs="oneCell">
    <xdr:from>
      <xdr:col>1</xdr:col>
      <xdr:colOff>0</xdr:colOff>
      <xdr:row>86</xdr:row>
      <xdr:rowOff>0</xdr:rowOff>
    </xdr:from>
    <xdr:to>
      <xdr:col>1</xdr:col>
      <xdr:colOff>73025</xdr:colOff>
      <xdr:row>86</xdr:row>
      <xdr:rowOff>227965</xdr:rowOff>
    </xdr:to>
    <xdr:pic>
      <xdr:nvPicPr>
        <xdr:cNvPr id="384" name="Text_Box_6"/>
        <xdr:cNvPicPr/>
      </xdr:nvPicPr>
      <xdr:blipFill>
        <a:blip r:embed="rId1"/>
        <a:stretch>
          <a:fillRect/>
        </a:stretch>
      </xdr:blipFill>
      <xdr:spPr>
        <a:xfrm>
          <a:off x="514350" y="19841210"/>
          <a:ext cx="73025" cy="227965"/>
        </a:xfrm>
        <a:prstGeom prst="rect">
          <a:avLst/>
        </a:prstGeom>
        <a:noFill/>
        <a:ln w="9525">
          <a:noFill/>
        </a:ln>
      </xdr:spPr>
    </xdr:pic>
    <xdr:clientData/>
  </xdr:twoCellAnchor>
  <xdr:twoCellAnchor editAs="oneCell">
    <xdr:from>
      <xdr:col>1</xdr:col>
      <xdr:colOff>0</xdr:colOff>
      <xdr:row>86</xdr:row>
      <xdr:rowOff>0</xdr:rowOff>
    </xdr:from>
    <xdr:to>
      <xdr:col>1</xdr:col>
      <xdr:colOff>73025</xdr:colOff>
      <xdr:row>86</xdr:row>
      <xdr:rowOff>288290</xdr:rowOff>
    </xdr:to>
    <xdr:pic>
      <xdr:nvPicPr>
        <xdr:cNvPr id="385" name="Text_Box_5"/>
        <xdr:cNvPicPr/>
      </xdr:nvPicPr>
      <xdr:blipFill>
        <a:blip r:embed="rId1"/>
        <a:stretch>
          <a:fillRect/>
        </a:stretch>
      </xdr:blipFill>
      <xdr:spPr>
        <a:xfrm>
          <a:off x="514350" y="19841210"/>
          <a:ext cx="73025" cy="288290"/>
        </a:xfrm>
        <a:prstGeom prst="rect">
          <a:avLst/>
        </a:prstGeom>
        <a:noFill/>
        <a:ln w="9525">
          <a:noFill/>
        </a:ln>
      </xdr:spPr>
    </xdr:pic>
    <xdr:clientData/>
  </xdr:twoCellAnchor>
  <xdr:twoCellAnchor editAs="oneCell">
    <xdr:from>
      <xdr:col>3</xdr:col>
      <xdr:colOff>500380</xdr:colOff>
      <xdr:row>86</xdr:row>
      <xdr:rowOff>0</xdr:rowOff>
    </xdr:from>
    <xdr:to>
      <xdr:col>3</xdr:col>
      <xdr:colOff>775335</xdr:colOff>
      <xdr:row>86</xdr:row>
      <xdr:rowOff>167005</xdr:rowOff>
    </xdr:to>
    <xdr:pic>
      <xdr:nvPicPr>
        <xdr:cNvPr id="386" name="图片 3335"/>
        <xdr:cNvPicPr>
          <a:picLocks noChangeAspect="1"/>
        </xdr:cNvPicPr>
      </xdr:nvPicPr>
      <xdr:blipFill>
        <a:blip r:embed="rId2"/>
        <a:stretch>
          <a:fillRect/>
        </a:stretch>
      </xdr:blipFill>
      <xdr:spPr>
        <a:xfrm>
          <a:off x="2696845" y="19841210"/>
          <a:ext cx="274955" cy="167005"/>
        </a:xfrm>
        <a:prstGeom prst="rect">
          <a:avLst/>
        </a:prstGeom>
        <a:noFill/>
        <a:ln w="9525">
          <a:noFill/>
        </a:ln>
      </xdr:spPr>
    </xdr:pic>
    <xdr:clientData/>
  </xdr:twoCellAnchor>
  <xdr:twoCellAnchor editAs="oneCell">
    <xdr:from>
      <xdr:col>3</xdr:col>
      <xdr:colOff>500380</xdr:colOff>
      <xdr:row>86</xdr:row>
      <xdr:rowOff>0</xdr:rowOff>
    </xdr:from>
    <xdr:to>
      <xdr:col>3</xdr:col>
      <xdr:colOff>775335</xdr:colOff>
      <xdr:row>86</xdr:row>
      <xdr:rowOff>182245</xdr:rowOff>
    </xdr:to>
    <xdr:pic>
      <xdr:nvPicPr>
        <xdr:cNvPr id="387" name="图片 3335"/>
        <xdr:cNvPicPr>
          <a:picLocks noChangeAspect="1"/>
        </xdr:cNvPicPr>
      </xdr:nvPicPr>
      <xdr:blipFill>
        <a:blip r:embed="rId2"/>
        <a:stretch>
          <a:fillRect/>
        </a:stretch>
      </xdr:blipFill>
      <xdr:spPr>
        <a:xfrm>
          <a:off x="2696845" y="19841210"/>
          <a:ext cx="274955" cy="182245"/>
        </a:xfrm>
        <a:prstGeom prst="rect">
          <a:avLst/>
        </a:prstGeom>
        <a:noFill/>
        <a:ln w="9525">
          <a:noFill/>
        </a:ln>
      </xdr:spPr>
    </xdr:pic>
    <xdr:clientData/>
  </xdr:twoCellAnchor>
  <xdr:twoCellAnchor editAs="oneCell">
    <xdr:from>
      <xdr:col>4</xdr:col>
      <xdr:colOff>0</xdr:colOff>
      <xdr:row>86</xdr:row>
      <xdr:rowOff>0</xdr:rowOff>
    </xdr:from>
    <xdr:to>
      <xdr:col>4</xdr:col>
      <xdr:colOff>78105</xdr:colOff>
      <xdr:row>86</xdr:row>
      <xdr:rowOff>257810</xdr:rowOff>
    </xdr:to>
    <xdr:pic>
      <xdr:nvPicPr>
        <xdr:cNvPr id="388" name="Text_Box_6"/>
        <xdr:cNvPicPr/>
      </xdr:nvPicPr>
      <xdr:blipFill>
        <a:blip r:embed="rId1"/>
        <a:stretch>
          <a:fillRect/>
        </a:stretch>
      </xdr:blipFill>
      <xdr:spPr>
        <a:xfrm>
          <a:off x="3061335" y="19841210"/>
          <a:ext cx="78105" cy="257810"/>
        </a:xfrm>
        <a:prstGeom prst="rect">
          <a:avLst/>
        </a:prstGeom>
        <a:noFill/>
        <a:ln w="9525">
          <a:noFill/>
        </a:ln>
      </xdr:spPr>
    </xdr:pic>
    <xdr:clientData/>
  </xdr:twoCellAnchor>
  <xdr:twoCellAnchor editAs="oneCell">
    <xdr:from>
      <xdr:col>6</xdr:col>
      <xdr:colOff>107315</xdr:colOff>
      <xdr:row>86</xdr:row>
      <xdr:rowOff>0</xdr:rowOff>
    </xdr:from>
    <xdr:to>
      <xdr:col>6</xdr:col>
      <xdr:colOff>219710</xdr:colOff>
      <xdr:row>86</xdr:row>
      <xdr:rowOff>167005</xdr:rowOff>
    </xdr:to>
    <xdr:pic>
      <xdr:nvPicPr>
        <xdr:cNvPr id="389" name="图片 3335"/>
        <xdr:cNvPicPr>
          <a:picLocks noChangeAspect="1"/>
        </xdr:cNvPicPr>
      </xdr:nvPicPr>
      <xdr:blipFill>
        <a:blip r:embed="rId2"/>
        <a:stretch>
          <a:fillRect/>
        </a:stretch>
      </xdr:blipFill>
      <xdr:spPr>
        <a:xfrm>
          <a:off x="11200130" y="19841210"/>
          <a:ext cx="112395" cy="167005"/>
        </a:xfrm>
        <a:prstGeom prst="rect">
          <a:avLst/>
        </a:prstGeom>
        <a:noFill/>
        <a:ln w="9525">
          <a:noFill/>
        </a:ln>
      </xdr:spPr>
    </xdr:pic>
    <xdr:clientData/>
  </xdr:twoCellAnchor>
  <xdr:twoCellAnchor editAs="oneCell">
    <xdr:from>
      <xdr:col>6</xdr:col>
      <xdr:colOff>107315</xdr:colOff>
      <xdr:row>86</xdr:row>
      <xdr:rowOff>0</xdr:rowOff>
    </xdr:from>
    <xdr:to>
      <xdr:col>6</xdr:col>
      <xdr:colOff>219710</xdr:colOff>
      <xdr:row>86</xdr:row>
      <xdr:rowOff>182245</xdr:rowOff>
    </xdr:to>
    <xdr:pic>
      <xdr:nvPicPr>
        <xdr:cNvPr id="390" name="图片 3335"/>
        <xdr:cNvPicPr>
          <a:picLocks noChangeAspect="1"/>
        </xdr:cNvPicPr>
      </xdr:nvPicPr>
      <xdr:blipFill>
        <a:blip r:embed="rId2"/>
        <a:stretch>
          <a:fillRect/>
        </a:stretch>
      </xdr:blipFill>
      <xdr:spPr>
        <a:xfrm>
          <a:off x="11200130" y="19841210"/>
          <a:ext cx="112395" cy="182245"/>
        </a:xfrm>
        <a:prstGeom prst="rect">
          <a:avLst/>
        </a:prstGeom>
        <a:noFill/>
        <a:ln w="9525">
          <a:noFill/>
        </a:ln>
      </xdr:spPr>
    </xdr:pic>
    <xdr:clientData/>
  </xdr:twoCellAnchor>
  <xdr:twoCellAnchor editAs="oneCell">
    <xdr:from>
      <xdr:col>4</xdr:col>
      <xdr:colOff>0</xdr:colOff>
      <xdr:row>86</xdr:row>
      <xdr:rowOff>0</xdr:rowOff>
    </xdr:from>
    <xdr:to>
      <xdr:col>4</xdr:col>
      <xdr:colOff>84455</xdr:colOff>
      <xdr:row>86</xdr:row>
      <xdr:rowOff>227965</xdr:rowOff>
    </xdr:to>
    <xdr:pic>
      <xdr:nvPicPr>
        <xdr:cNvPr id="391" name="Text_Box_6"/>
        <xdr:cNvPicPr/>
      </xdr:nvPicPr>
      <xdr:blipFill>
        <a:blip r:embed="rId1"/>
        <a:stretch>
          <a:fillRect/>
        </a:stretch>
      </xdr:blipFill>
      <xdr:spPr>
        <a:xfrm>
          <a:off x="3061335" y="19841210"/>
          <a:ext cx="84455" cy="227965"/>
        </a:xfrm>
        <a:prstGeom prst="rect">
          <a:avLst/>
        </a:prstGeom>
        <a:noFill/>
        <a:ln w="9525">
          <a:noFill/>
        </a:ln>
      </xdr:spPr>
    </xdr:pic>
    <xdr:clientData/>
  </xdr:twoCellAnchor>
  <xdr:twoCellAnchor editAs="oneCell">
    <xdr:from>
      <xdr:col>4</xdr:col>
      <xdr:colOff>0</xdr:colOff>
      <xdr:row>86</xdr:row>
      <xdr:rowOff>0</xdr:rowOff>
    </xdr:from>
    <xdr:to>
      <xdr:col>4</xdr:col>
      <xdr:colOff>84455</xdr:colOff>
      <xdr:row>86</xdr:row>
      <xdr:rowOff>288290</xdr:rowOff>
    </xdr:to>
    <xdr:pic>
      <xdr:nvPicPr>
        <xdr:cNvPr id="392" name="Text_Box_5"/>
        <xdr:cNvPicPr/>
      </xdr:nvPicPr>
      <xdr:blipFill>
        <a:blip r:embed="rId1"/>
        <a:stretch>
          <a:fillRect/>
        </a:stretch>
      </xdr:blipFill>
      <xdr:spPr>
        <a:xfrm>
          <a:off x="3061335" y="19841210"/>
          <a:ext cx="84455" cy="288290"/>
        </a:xfrm>
        <a:prstGeom prst="rect">
          <a:avLst/>
        </a:prstGeom>
        <a:noFill/>
        <a:ln w="9525">
          <a:noFill/>
        </a:ln>
      </xdr:spPr>
    </xdr:pic>
    <xdr:clientData/>
  </xdr:twoCellAnchor>
  <xdr:twoCellAnchor editAs="oneCell">
    <xdr:from>
      <xdr:col>4</xdr:col>
      <xdr:colOff>0</xdr:colOff>
      <xdr:row>86</xdr:row>
      <xdr:rowOff>0</xdr:rowOff>
    </xdr:from>
    <xdr:to>
      <xdr:col>4</xdr:col>
      <xdr:colOff>71755</xdr:colOff>
      <xdr:row>86</xdr:row>
      <xdr:rowOff>257810</xdr:rowOff>
    </xdr:to>
    <xdr:pic>
      <xdr:nvPicPr>
        <xdr:cNvPr id="393" name="Text_Box_5"/>
        <xdr:cNvPicPr/>
      </xdr:nvPicPr>
      <xdr:blipFill>
        <a:blip r:embed="rId1"/>
        <a:stretch>
          <a:fillRect/>
        </a:stretch>
      </xdr:blipFill>
      <xdr:spPr>
        <a:xfrm>
          <a:off x="3061335" y="19841210"/>
          <a:ext cx="71755" cy="257810"/>
        </a:xfrm>
        <a:prstGeom prst="rect">
          <a:avLst/>
        </a:prstGeom>
        <a:noFill/>
        <a:ln w="9525">
          <a:noFill/>
        </a:ln>
      </xdr:spPr>
    </xdr:pic>
    <xdr:clientData/>
  </xdr:twoCellAnchor>
  <xdr:twoCellAnchor editAs="oneCell">
    <xdr:from>
      <xdr:col>6</xdr:col>
      <xdr:colOff>0</xdr:colOff>
      <xdr:row>86</xdr:row>
      <xdr:rowOff>0</xdr:rowOff>
    </xdr:from>
    <xdr:to>
      <xdr:col>6</xdr:col>
      <xdr:colOff>73660</xdr:colOff>
      <xdr:row>86</xdr:row>
      <xdr:rowOff>257810</xdr:rowOff>
    </xdr:to>
    <xdr:pic>
      <xdr:nvPicPr>
        <xdr:cNvPr id="394" name="Text_Box_5"/>
        <xdr:cNvPicPr/>
      </xdr:nvPicPr>
      <xdr:blipFill>
        <a:blip r:embed="rId1"/>
        <a:stretch>
          <a:fillRect/>
        </a:stretch>
      </xdr:blipFill>
      <xdr:spPr>
        <a:xfrm>
          <a:off x="11092815" y="19841210"/>
          <a:ext cx="73660" cy="257810"/>
        </a:xfrm>
        <a:prstGeom prst="rect">
          <a:avLst/>
        </a:prstGeom>
        <a:noFill/>
        <a:ln w="9525">
          <a:noFill/>
        </a:ln>
      </xdr:spPr>
    </xdr:pic>
    <xdr:clientData/>
  </xdr:twoCellAnchor>
  <xdr:twoCellAnchor editAs="oneCell">
    <xdr:from>
      <xdr:col>3</xdr:col>
      <xdr:colOff>500380</xdr:colOff>
      <xdr:row>86</xdr:row>
      <xdr:rowOff>0</xdr:rowOff>
    </xdr:from>
    <xdr:to>
      <xdr:col>3</xdr:col>
      <xdr:colOff>721360</xdr:colOff>
      <xdr:row>86</xdr:row>
      <xdr:rowOff>167005</xdr:rowOff>
    </xdr:to>
    <xdr:pic>
      <xdr:nvPicPr>
        <xdr:cNvPr id="395" name="图片 3335"/>
        <xdr:cNvPicPr>
          <a:picLocks noChangeAspect="1"/>
        </xdr:cNvPicPr>
      </xdr:nvPicPr>
      <xdr:blipFill>
        <a:blip r:embed="rId2"/>
        <a:stretch>
          <a:fillRect/>
        </a:stretch>
      </xdr:blipFill>
      <xdr:spPr>
        <a:xfrm>
          <a:off x="2696845" y="19841210"/>
          <a:ext cx="220980" cy="167005"/>
        </a:xfrm>
        <a:prstGeom prst="rect">
          <a:avLst/>
        </a:prstGeom>
        <a:noFill/>
        <a:ln w="9525">
          <a:noFill/>
        </a:ln>
      </xdr:spPr>
    </xdr:pic>
    <xdr:clientData/>
  </xdr:twoCellAnchor>
  <xdr:twoCellAnchor editAs="oneCell">
    <xdr:from>
      <xdr:col>3</xdr:col>
      <xdr:colOff>500380</xdr:colOff>
      <xdr:row>86</xdr:row>
      <xdr:rowOff>0</xdr:rowOff>
    </xdr:from>
    <xdr:to>
      <xdr:col>3</xdr:col>
      <xdr:colOff>721360</xdr:colOff>
      <xdr:row>86</xdr:row>
      <xdr:rowOff>182245</xdr:rowOff>
    </xdr:to>
    <xdr:pic>
      <xdr:nvPicPr>
        <xdr:cNvPr id="396" name="图片 3335"/>
        <xdr:cNvPicPr>
          <a:picLocks noChangeAspect="1"/>
        </xdr:cNvPicPr>
      </xdr:nvPicPr>
      <xdr:blipFill>
        <a:blip r:embed="rId2"/>
        <a:stretch>
          <a:fillRect/>
        </a:stretch>
      </xdr:blipFill>
      <xdr:spPr>
        <a:xfrm>
          <a:off x="2696845" y="19841210"/>
          <a:ext cx="220980" cy="182245"/>
        </a:xfrm>
        <a:prstGeom prst="rect">
          <a:avLst/>
        </a:prstGeom>
        <a:noFill/>
        <a:ln w="9525">
          <a:noFill/>
        </a:ln>
      </xdr:spPr>
    </xdr:pic>
    <xdr:clientData/>
  </xdr:twoCellAnchor>
  <xdr:twoCellAnchor editAs="oneCell">
    <xdr:from>
      <xdr:col>6</xdr:col>
      <xdr:colOff>0</xdr:colOff>
      <xdr:row>86</xdr:row>
      <xdr:rowOff>0</xdr:rowOff>
    </xdr:from>
    <xdr:to>
      <xdr:col>6</xdr:col>
      <xdr:colOff>72390</xdr:colOff>
      <xdr:row>86</xdr:row>
      <xdr:rowOff>257810</xdr:rowOff>
    </xdr:to>
    <xdr:pic>
      <xdr:nvPicPr>
        <xdr:cNvPr id="397" name="Text_Box_5"/>
        <xdr:cNvPicPr/>
      </xdr:nvPicPr>
      <xdr:blipFill>
        <a:blip r:embed="rId1"/>
        <a:stretch>
          <a:fillRect/>
        </a:stretch>
      </xdr:blipFill>
      <xdr:spPr>
        <a:xfrm>
          <a:off x="11092815" y="19841210"/>
          <a:ext cx="72390" cy="257810"/>
        </a:xfrm>
        <a:prstGeom prst="rect">
          <a:avLst/>
        </a:prstGeom>
        <a:noFill/>
        <a:ln w="9525">
          <a:noFill/>
        </a:ln>
      </xdr:spPr>
    </xdr:pic>
    <xdr:clientData/>
  </xdr:twoCellAnchor>
  <xdr:twoCellAnchor editAs="oneCell">
    <xdr:from>
      <xdr:col>4</xdr:col>
      <xdr:colOff>0</xdr:colOff>
      <xdr:row>86</xdr:row>
      <xdr:rowOff>0</xdr:rowOff>
    </xdr:from>
    <xdr:to>
      <xdr:col>4</xdr:col>
      <xdr:colOff>84455</xdr:colOff>
      <xdr:row>86</xdr:row>
      <xdr:rowOff>303530</xdr:rowOff>
    </xdr:to>
    <xdr:pic>
      <xdr:nvPicPr>
        <xdr:cNvPr id="398" name="Text_Box_5"/>
        <xdr:cNvPicPr/>
      </xdr:nvPicPr>
      <xdr:blipFill>
        <a:blip r:embed="rId1"/>
        <a:stretch>
          <a:fillRect/>
        </a:stretch>
      </xdr:blipFill>
      <xdr:spPr>
        <a:xfrm>
          <a:off x="3061335" y="19841210"/>
          <a:ext cx="84455" cy="303530"/>
        </a:xfrm>
        <a:prstGeom prst="rect">
          <a:avLst/>
        </a:prstGeom>
        <a:noFill/>
        <a:ln w="9525">
          <a:noFill/>
        </a:ln>
      </xdr:spPr>
    </xdr:pic>
    <xdr:clientData/>
  </xdr:twoCellAnchor>
  <xdr:twoCellAnchor editAs="oneCell">
    <xdr:from>
      <xdr:col>4</xdr:col>
      <xdr:colOff>0</xdr:colOff>
      <xdr:row>86</xdr:row>
      <xdr:rowOff>0</xdr:rowOff>
    </xdr:from>
    <xdr:to>
      <xdr:col>4</xdr:col>
      <xdr:colOff>78105</xdr:colOff>
      <xdr:row>86</xdr:row>
      <xdr:rowOff>303530</xdr:rowOff>
    </xdr:to>
    <xdr:pic>
      <xdr:nvPicPr>
        <xdr:cNvPr id="399" name="Text_Box_5"/>
        <xdr:cNvPicPr/>
      </xdr:nvPicPr>
      <xdr:blipFill>
        <a:blip r:embed="rId1"/>
        <a:stretch>
          <a:fillRect/>
        </a:stretch>
      </xdr:blipFill>
      <xdr:spPr>
        <a:xfrm>
          <a:off x="3061335" y="19841210"/>
          <a:ext cx="78105" cy="303530"/>
        </a:xfrm>
        <a:prstGeom prst="rect">
          <a:avLst/>
        </a:prstGeom>
        <a:noFill/>
        <a:ln w="9525">
          <a:noFill/>
        </a:ln>
      </xdr:spPr>
    </xdr:pic>
    <xdr:clientData/>
  </xdr:twoCellAnchor>
  <xdr:twoCellAnchor editAs="oneCell">
    <xdr:from>
      <xdr:col>4</xdr:col>
      <xdr:colOff>0</xdr:colOff>
      <xdr:row>86</xdr:row>
      <xdr:rowOff>0</xdr:rowOff>
    </xdr:from>
    <xdr:to>
      <xdr:col>4</xdr:col>
      <xdr:colOff>84455</xdr:colOff>
      <xdr:row>86</xdr:row>
      <xdr:rowOff>257810</xdr:rowOff>
    </xdr:to>
    <xdr:pic>
      <xdr:nvPicPr>
        <xdr:cNvPr id="400" name="Text_Box_6"/>
        <xdr:cNvPicPr/>
      </xdr:nvPicPr>
      <xdr:blipFill>
        <a:blip r:embed="rId1"/>
        <a:stretch>
          <a:fillRect/>
        </a:stretch>
      </xdr:blipFill>
      <xdr:spPr>
        <a:xfrm>
          <a:off x="3061335" y="19841210"/>
          <a:ext cx="84455" cy="257810"/>
        </a:xfrm>
        <a:prstGeom prst="rect">
          <a:avLst/>
        </a:prstGeom>
        <a:noFill/>
        <a:ln w="9525">
          <a:noFill/>
        </a:ln>
      </xdr:spPr>
    </xdr:pic>
    <xdr:clientData/>
  </xdr:twoCellAnchor>
  <xdr:twoCellAnchor editAs="oneCell">
    <xdr:from>
      <xdr:col>1</xdr:col>
      <xdr:colOff>0</xdr:colOff>
      <xdr:row>86</xdr:row>
      <xdr:rowOff>0</xdr:rowOff>
    </xdr:from>
    <xdr:to>
      <xdr:col>1</xdr:col>
      <xdr:colOff>73025</xdr:colOff>
      <xdr:row>86</xdr:row>
      <xdr:rowOff>257810</xdr:rowOff>
    </xdr:to>
    <xdr:pic>
      <xdr:nvPicPr>
        <xdr:cNvPr id="401" name="Text_Box_6"/>
        <xdr:cNvPicPr/>
      </xdr:nvPicPr>
      <xdr:blipFill>
        <a:blip r:embed="rId1"/>
        <a:stretch>
          <a:fillRect/>
        </a:stretch>
      </xdr:blipFill>
      <xdr:spPr>
        <a:xfrm>
          <a:off x="514350" y="19841210"/>
          <a:ext cx="73025" cy="257810"/>
        </a:xfrm>
        <a:prstGeom prst="rect">
          <a:avLst/>
        </a:prstGeom>
        <a:noFill/>
        <a:ln w="9525">
          <a:noFill/>
        </a:ln>
      </xdr:spPr>
    </xdr:pic>
    <xdr:clientData/>
  </xdr:twoCellAnchor>
  <xdr:twoCellAnchor editAs="oneCell">
    <xdr:from>
      <xdr:col>3</xdr:col>
      <xdr:colOff>500380</xdr:colOff>
      <xdr:row>86</xdr:row>
      <xdr:rowOff>0</xdr:rowOff>
    </xdr:from>
    <xdr:to>
      <xdr:col>3</xdr:col>
      <xdr:colOff>778510</xdr:colOff>
      <xdr:row>86</xdr:row>
      <xdr:rowOff>182245</xdr:rowOff>
    </xdr:to>
    <xdr:pic>
      <xdr:nvPicPr>
        <xdr:cNvPr id="402" name="图片 3335"/>
        <xdr:cNvPicPr>
          <a:picLocks noChangeAspect="1"/>
        </xdr:cNvPicPr>
      </xdr:nvPicPr>
      <xdr:blipFill>
        <a:blip r:embed="rId2"/>
        <a:stretch>
          <a:fillRect/>
        </a:stretch>
      </xdr:blipFill>
      <xdr:spPr>
        <a:xfrm>
          <a:off x="2696845" y="19841210"/>
          <a:ext cx="278130" cy="182245"/>
        </a:xfrm>
        <a:prstGeom prst="rect">
          <a:avLst/>
        </a:prstGeom>
        <a:noFill/>
        <a:ln w="9525">
          <a:noFill/>
        </a:ln>
      </xdr:spPr>
    </xdr:pic>
    <xdr:clientData/>
  </xdr:twoCellAnchor>
  <xdr:twoCellAnchor editAs="oneCell">
    <xdr:from>
      <xdr:col>6</xdr:col>
      <xdr:colOff>107315</xdr:colOff>
      <xdr:row>86</xdr:row>
      <xdr:rowOff>0</xdr:rowOff>
    </xdr:from>
    <xdr:to>
      <xdr:col>6</xdr:col>
      <xdr:colOff>220345</xdr:colOff>
      <xdr:row>86</xdr:row>
      <xdr:rowOff>182245</xdr:rowOff>
    </xdr:to>
    <xdr:pic>
      <xdr:nvPicPr>
        <xdr:cNvPr id="403" name="图片 3335"/>
        <xdr:cNvPicPr>
          <a:picLocks noChangeAspect="1"/>
        </xdr:cNvPicPr>
      </xdr:nvPicPr>
      <xdr:blipFill>
        <a:blip r:embed="rId2"/>
        <a:stretch>
          <a:fillRect/>
        </a:stretch>
      </xdr:blipFill>
      <xdr:spPr>
        <a:xfrm>
          <a:off x="11200130" y="19841210"/>
          <a:ext cx="113030" cy="182245"/>
        </a:xfrm>
        <a:prstGeom prst="rect">
          <a:avLst/>
        </a:prstGeom>
        <a:noFill/>
        <a:ln w="9525">
          <a:noFill/>
        </a:ln>
      </xdr:spPr>
    </xdr:pic>
    <xdr:clientData/>
  </xdr:twoCellAnchor>
  <xdr:twoCellAnchor editAs="oneCell">
    <xdr:from>
      <xdr:col>4</xdr:col>
      <xdr:colOff>0</xdr:colOff>
      <xdr:row>86</xdr:row>
      <xdr:rowOff>0</xdr:rowOff>
    </xdr:from>
    <xdr:to>
      <xdr:col>4</xdr:col>
      <xdr:colOff>71755</xdr:colOff>
      <xdr:row>86</xdr:row>
      <xdr:rowOff>212725</xdr:rowOff>
    </xdr:to>
    <xdr:pic>
      <xdr:nvPicPr>
        <xdr:cNvPr id="404" name="Text_Box_6"/>
        <xdr:cNvPicPr/>
      </xdr:nvPicPr>
      <xdr:blipFill>
        <a:blip r:embed="rId1"/>
        <a:stretch>
          <a:fillRect/>
        </a:stretch>
      </xdr:blipFill>
      <xdr:spPr>
        <a:xfrm>
          <a:off x="3061335" y="19841210"/>
          <a:ext cx="71755" cy="212725"/>
        </a:xfrm>
        <a:prstGeom prst="rect">
          <a:avLst/>
        </a:prstGeom>
        <a:noFill/>
        <a:ln w="9525">
          <a:noFill/>
        </a:ln>
      </xdr:spPr>
    </xdr:pic>
    <xdr:clientData/>
  </xdr:twoCellAnchor>
  <xdr:twoCellAnchor editAs="oneCell">
    <xdr:from>
      <xdr:col>4</xdr:col>
      <xdr:colOff>0</xdr:colOff>
      <xdr:row>86</xdr:row>
      <xdr:rowOff>0</xdr:rowOff>
    </xdr:from>
    <xdr:to>
      <xdr:col>4</xdr:col>
      <xdr:colOff>84455</xdr:colOff>
      <xdr:row>86</xdr:row>
      <xdr:rowOff>212725</xdr:rowOff>
    </xdr:to>
    <xdr:pic>
      <xdr:nvPicPr>
        <xdr:cNvPr id="405" name="Text_Box_6"/>
        <xdr:cNvPicPr/>
      </xdr:nvPicPr>
      <xdr:blipFill>
        <a:blip r:embed="rId1"/>
        <a:stretch>
          <a:fillRect/>
        </a:stretch>
      </xdr:blipFill>
      <xdr:spPr>
        <a:xfrm>
          <a:off x="3061335" y="19841210"/>
          <a:ext cx="84455" cy="212725"/>
        </a:xfrm>
        <a:prstGeom prst="rect">
          <a:avLst/>
        </a:prstGeom>
        <a:noFill/>
        <a:ln w="9525">
          <a:noFill/>
        </a:ln>
      </xdr:spPr>
    </xdr:pic>
    <xdr:clientData/>
  </xdr:twoCellAnchor>
  <xdr:twoCellAnchor editAs="oneCell">
    <xdr:from>
      <xdr:col>3</xdr:col>
      <xdr:colOff>609600</xdr:colOff>
      <xdr:row>86</xdr:row>
      <xdr:rowOff>0</xdr:rowOff>
    </xdr:from>
    <xdr:to>
      <xdr:col>3</xdr:col>
      <xdr:colOff>779145</xdr:colOff>
      <xdr:row>86</xdr:row>
      <xdr:rowOff>212725</xdr:rowOff>
    </xdr:to>
    <xdr:pic>
      <xdr:nvPicPr>
        <xdr:cNvPr id="406" name="Text_Box_6"/>
        <xdr:cNvPicPr/>
      </xdr:nvPicPr>
      <xdr:blipFill>
        <a:blip r:embed="rId1"/>
        <a:stretch>
          <a:fillRect/>
        </a:stretch>
      </xdr:blipFill>
      <xdr:spPr>
        <a:xfrm>
          <a:off x="2806065" y="19841210"/>
          <a:ext cx="169545" cy="212725"/>
        </a:xfrm>
        <a:prstGeom prst="rect">
          <a:avLst/>
        </a:prstGeom>
        <a:noFill/>
        <a:ln w="9525">
          <a:noFill/>
        </a:ln>
      </xdr:spPr>
    </xdr:pic>
    <xdr:clientData/>
  </xdr:twoCellAnchor>
  <xdr:twoCellAnchor editAs="oneCell">
    <xdr:from>
      <xdr:col>1</xdr:col>
      <xdr:colOff>0</xdr:colOff>
      <xdr:row>86</xdr:row>
      <xdr:rowOff>0</xdr:rowOff>
    </xdr:from>
    <xdr:to>
      <xdr:col>1</xdr:col>
      <xdr:colOff>73025</xdr:colOff>
      <xdr:row>86</xdr:row>
      <xdr:rowOff>212725</xdr:rowOff>
    </xdr:to>
    <xdr:pic>
      <xdr:nvPicPr>
        <xdr:cNvPr id="407" name="Text_Box_6"/>
        <xdr:cNvPicPr/>
      </xdr:nvPicPr>
      <xdr:blipFill>
        <a:blip r:embed="rId1"/>
        <a:stretch>
          <a:fillRect/>
        </a:stretch>
      </xdr:blipFill>
      <xdr:spPr>
        <a:xfrm>
          <a:off x="514350" y="19841210"/>
          <a:ext cx="73025" cy="212725"/>
        </a:xfrm>
        <a:prstGeom prst="rect">
          <a:avLst/>
        </a:prstGeom>
        <a:noFill/>
        <a:ln w="9525">
          <a:noFill/>
        </a:ln>
      </xdr:spPr>
    </xdr:pic>
    <xdr:clientData/>
  </xdr:twoCellAnchor>
  <xdr:twoCellAnchor editAs="oneCell">
    <xdr:from>
      <xdr:col>6</xdr:col>
      <xdr:colOff>0</xdr:colOff>
      <xdr:row>86</xdr:row>
      <xdr:rowOff>0</xdr:rowOff>
    </xdr:from>
    <xdr:to>
      <xdr:col>6</xdr:col>
      <xdr:colOff>73660</xdr:colOff>
      <xdr:row>86</xdr:row>
      <xdr:rowOff>212725</xdr:rowOff>
    </xdr:to>
    <xdr:pic>
      <xdr:nvPicPr>
        <xdr:cNvPr id="408" name="Text_Box_6"/>
        <xdr:cNvPicPr/>
      </xdr:nvPicPr>
      <xdr:blipFill>
        <a:blip r:embed="rId1"/>
        <a:stretch>
          <a:fillRect/>
        </a:stretch>
      </xdr:blipFill>
      <xdr:spPr>
        <a:xfrm>
          <a:off x="11092815" y="19841210"/>
          <a:ext cx="73660" cy="212725"/>
        </a:xfrm>
        <a:prstGeom prst="rect">
          <a:avLst/>
        </a:prstGeom>
        <a:noFill/>
        <a:ln w="9525">
          <a:noFill/>
        </a:ln>
      </xdr:spPr>
    </xdr:pic>
    <xdr:clientData/>
  </xdr:twoCellAnchor>
  <xdr:twoCellAnchor editAs="oneCell">
    <xdr:from>
      <xdr:col>4</xdr:col>
      <xdr:colOff>0</xdr:colOff>
      <xdr:row>86</xdr:row>
      <xdr:rowOff>0</xdr:rowOff>
    </xdr:from>
    <xdr:to>
      <xdr:col>4</xdr:col>
      <xdr:colOff>71755</xdr:colOff>
      <xdr:row>86</xdr:row>
      <xdr:rowOff>303530</xdr:rowOff>
    </xdr:to>
    <xdr:pic>
      <xdr:nvPicPr>
        <xdr:cNvPr id="409" name="Text_Box_5"/>
        <xdr:cNvPicPr/>
      </xdr:nvPicPr>
      <xdr:blipFill>
        <a:blip r:embed="rId1"/>
        <a:stretch>
          <a:fillRect/>
        </a:stretch>
      </xdr:blipFill>
      <xdr:spPr>
        <a:xfrm>
          <a:off x="3061335" y="19841210"/>
          <a:ext cx="71755" cy="303530"/>
        </a:xfrm>
        <a:prstGeom prst="rect">
          <a:avLst/>
        </a:prstGeom>
        <a:noFill/>
        <a:ln w="9525">
          <a:noFill/>
        </a:ln>
      </xdr:spPr>
    </xdr:pic>
    <xdr:clientData/>
  </xdr:twoCellAnchor>
  <xdr:twoCellAnchor editAs="oneCell">
    <xdr:from>
      <xdr:col>4</xdr:col>
      <xdr:colOff>0</xdr:colOff>
      <xdr:row>86</xdr:row>
      <xdr:rowOff>0</xdr:rowOff>
    </xdr:from>
    <xdr:to>
      <xdr:col>4</xdr:col>
      <xdr:colOff>78105</xdr:colOff>
      <xdr:row>86</xdr:row>
      <xdr:rowOff>212725</xdr:rowOff>
    </xdr:to>
    <xdr:pic>
      <xdr:nvPicPr>
        <xdr:cNvPr id="410" name="Text_Box_6"/>
        <xdr:cNvPicPr/>
      </xdr:nvPicPr>
      <xdr:blipFill>
        <a:blip r:embed="rId1"/>
        <a:stretch>
          <a:fillRect/>
        </a:stretch>
      </xdr:blipFill>
      <xdr:spPr>
        <a:xfrm>
          <a:off x="3061335" y="19841210"/>
          <a:ext cx="78105" cy="212725"/>
        </a:xfrm>
        <a:prstGeom prst="rect">
          <a:avLst/>
        </a:prstGeom>
        <a:noFill/>
        <a:ln w="9525">
          <a:noFill/>
        </a:ln>
      </xdr:spPr>
    </xdr:pic>
    <xdr:clientData/>
  </xdr:twoCellAnchor>
  <xdr:twoCellAnchor editAs="oneCell">
    <xdr:from>
      <xdr:col>3</xdr:col>
      <xdr:colOff>609600</xdr:colOff>
      <xdr:row>86</xdr:row>
      <xdr:rowOff>0</xdr:rowOff>
    </xdr:from>
    <xdr:to>
      <xdr:col>3</xdr:col>
      <xdr:colOff>764540</xdr:colOff>
      <xdr:row>86</xdr:row>
      <xdr:rowOff>212725</xdr:rowOff>
    </xdr:to>
    <xdr:pic>
      <xdr:nvPicPr>
        <xdr:cNvPr id="411" name="Text_Box_6"/>
        <xdr:cNvPicPr/>
      </xdr:nvPicPr>
      <xdr:blipFill>
        <a:blip r:embed="rId1"/>
        <a:stretch>
          <a:fillRect/>
        </a:stretch>
      </xdr:blipFill>
      <xdr:spPr>
        <a:xfrm>
          <a:off x="2806065" y="19841210"/>
          <a:ext cx="154940" cy="212725"/>
        </a:xfrm>
        <a:prstGeom prst="rect">
          <a:avLst/>
        </a:prstGeom>
        <a:noFill/>
        <a:ln w="9525">
          <a:noFill/>
        </a:ln>
      </xdr:spPr>
    </xdr:pic>
    <xdr:clientData/>
  </xdr:twoCellAnchor>
  <xdr:twoCellAnchor editAs="oneCell">
    <xdr:from>
      <xdr:col>3</xdr:col>
      <xdr:colOff>609600</xdr:colOff>
      <xdr:row>86</xdr:row>
      <xdr:rowOff>0</xdr:rowOff>
    </xdr:from>
    <xdr:to>
      <xdr:col>3</xdr:col>
      <xdr:colOff>771525</xdr:colOff>
      <xdr:row>86</xdr:row>
      <xdr:rowOff>212725</xdr:rowOff>
    </xdr:to>
    <xdr:pic>
      <xdr:nvPicPr>
        <xdr:cNvPr id="412" name="Text_Box_6"/>
        <xdr:cNvPicPr/>
      </xdr:nvPicPr>
      <xdr:blipFill>
        <a:blip r:embed="rId1"/>
        <a:stretch>
          <a:fillRect/>
        </a:stretch>
      </xdr:blipFill>
      <xdr:spPr>
        <a:xfrm>
          <a:off x="2806065" y="19841210"/>
          <a:ext cx="161925" cy="212725"/>
        </a:xfrm>
        <a:prstGeom prst="rect">
          <a:avLst/>
        </a:prstGeom>
        <a:noFill/>
        <a:ln w="9525">
          <a:noFill/>
        </a:ln>
      </xdr:spPr>
    </xdr:pic>
    <xdr:clientData/>
  </xdr:twoCellAnchor>
  <xdr:twoCellAnchor editAs="oneCell">
    <xdr:from>
      <xdr:col>3</xdr:col>
      <xdr:colOff>500380</xdr:colOff>
      <xdr:row>86</xdr:row>
      <xdr:rowOff>0</xdr:rowOff>
    </xdr:from>
    <xdr:to>
      <xdr:col>3</xdr:col>
      <xdr:colOff>720090</xdr:colOff>
      <xdr:row>86</xdr:row>
      <xdr:rowOff>197485</xdr:rowOff>
    </xdr:to>
    <xdr:pic>
      <xdr:nvPicPr>
        <xdr:cNvPr id="413" name="图片 3335"/>
        <xdr:cNvPicPr>
          <a:picLocks noChangeAspect="1"/>
        </xdr:cNvPicPr>
      </xdr:nvPicPr>
      <xdr:blipFill>
        <a:blip r:embed="rId2"/>
        <a:stretch>
          <a:fillRect/>
        </a:stretch>
      </xdr:blipFill>
      <xdr:spPr>
        <a:xfrm>
          <a:off x="2696845" y="19841210"/>
          <a:ext cx="219710" cy="197485"/>
        </a:xfrm>
        <a:prstGeom prst="rect">
          <a:avLst/>
        </a:prstGeom>
        <a:noFill/>
        <a:ln w="9525">
          <a:noFill/>
        </a:ln>
      </xdr:spPr>
    </xdr:pic>
    <xdr:clientData/>
  </xdr:twoCellAnchor>
  <xdr:twoCellAnchor editAs="oneCell">
    <xdr:from>
      <xdr:col>4</xdr:col>
      <xdr:colOff>683895</xdr:colOff>
      <xdr:row>86</xdr:row>
      <xdr:rowOff>0</xdr:rowOff>
    </xdr:from>
    <xdr:to>
      <xdr:col>4</xdr:col>
      <xdr:colOff>781050</xdr:colOff>
      <xdr:row>86</xdr:row>
      <xdr:rowOff>227965</xdr:rowOff>
    </xdr:to>
    <xdr:pic>
      <xdr:nvPicPr>
        <xdr:cNvPr id="414" name="Text_Box_6"/>
        <xdr:cNvPicPr/>
      </xdr:nvPicPr>
      <xdr:blipFill>
        <a:blip r:embed="rId1"/>
        <a:stretch>
          <a:fillRect/>
        </a:stretch>
      </xdr:blipFill>
      <xdr:spPr>
        <a:xfrm>
          <a:off x="3745230" y="19841210"/>
          <a:ext cx="97155" cy="227965"/>
        </a:xfrm>
        <a:prstGeom prst="rect">
          <a:avLst/>
        </a:prstGeom>
        <a:noFill/>
        <a:ln w="9525">
          <a:noFill/>
        </a:ln>
      </xdr:spPr>
    </xdr:pic>
    <xdr:clientData/>
  </xdr:twoCellAnchor>
  <xdr:twoCellAnchor editAs="oneCell">
    <xdr:from>
      <xdr:col>4</xdr:col>
      <xdr:colOff>683895</xdr:colOff>
      <xdr:row>86</xdr:row>
      <xdr:rowOff>0</xdr:rowOff>
    </xdr:from>
    <xdr:to>
      <xdr:col>4</xdr:col>
      <xdr:colOff>794385</xdr:colOff>
      <xdr:row>86</xdr:row>
      <xdr:rowOff>227965</xdr:rowOff>
    </xdr:to>
    <xdr:pic>
      <xdr:nvPicPr>
        <xdr:cNvPr id="415" name="Text_Box_6"/>
        <xdr:cNvPicPr/>
      </xdr:nvPicPr>
      <xdr:blipFill>
        <a:blip r:embed="rId1"/>
        <a:stretch>
          <a:fillRect/>
        </a:stretch>
      </xdr:blipFill>
      <xdr:spPr>
        <a:xfrm>
          <a:off x="3745230" y="19841210"/>
          <a:ext cx="110490" cy="227965"/>
        </a:xfrm>
        <a:prstGeom prst="rect">
          <a:avLst/>
        </a:prstGeom>
        <a:noFill/>
        <a:ln w="9525">
          <a:noFill/>
        </a:ln>
      </xdr:spPr>
    </xdr:pic>
    <xdr:clientData/>
  </xdr:twoCellAnchor>
  <xdr:twoCellAnchor editAs="oneCell">
    <xdr:from>
      <xdr:col>4</xdr:col>
      <xdr:colOff>683895</xdr:colOff>
      <xdr:row>86</xdr:row>
      <xdr:rowOff>0</xdr:rowOff>
    </xdr:from>
    <xdr:to>
      <xdr:col>4</xdr:col>
      <xdr:colOff>800735</xdr:colOff>
      <xdr:row>86</xdr:row>
      <xdr:rowOff>227965</xdr:rowOff>
    </xdr:to>
    <xdr:pic>
      <xdr:nvPicPr>
        <xdr:cNvPr id="416" name="Text_Box_6"/>
        <xdr:cNvPicPr/>
      </xdr:nvPicPr>
      <xdr:blipFill>
        <a:blip r:embed="rId1"/>
        <a:stretch>
          <a:fillRect/>
        </a:stretch>
      </xdr:blipFill>
      <xdr:spPr>
        <a:xfrm>
          <a:off x="3745230" y="19841210"/>
          <a:ext cx="116840" cy="227965"/>
        </a:xfrm>
        <a:prstGeom prst="rect">
          <a:avLst/>
        </a:prstGeom>
        <a:noFill/>
        <a:ln w="9525">
          <a:noFill/>
        </a:ln>
      </xdr:spPr>
    </xdr:pic>
    <xdr:clientData/>
  </xdr:twoCellAnchor>
  <xdr:twoCellAnchor editAs="oneCell">
    <xdr:from>
      <xdr:col>5</xdr:col>
      <xdr:colOff>0</xdr:colOff>
      <xdr:row>86</xdr:row>
      <xdr:rowOff>0</xdr:rowOff>
    </xdr:from>
    <xdr:to>
      <xdr:col>5</xdr:col>
      <xdr:colOff>80010</xdr:colOff>
      <xdr:row>86</xdr:row>
      <xdr:rowOff>227965</xdr:rowOff>
    </xdr:to>
    <xdr:pic>
      <xdr:nvPicPr>
        <xdr:cNvPr id="417" name="Text_Box_6"/>
        <xdr:cNvPicPr/>
      </xdr:nvPicPr>
      <xdr:blipFill>
        <a:blip r:embed="rId1"/>
        <a:stretch>
          <a:fillRect/>
        </a:stretch>
      </xdr:blipFill>
      <xdr:spPr>
        <a:xfrm>
          <a:off x="10407015" y="19841210"/>
          <a:ext cx="80010" cy="227965"/>
        </a:xfrm>
        <a:prstGeom prst="rect">
          <a:avLst/>
        </a:prstGeom>
        <a:noFill/>
        <a:ln w="9525">
          <a:noFill/>
        </a:ln>
      </xdr:spPr>
    </xdr:pic>
    <xdr:clientData/>
  </xdr:twoCellAnchor>
  <xdr:twoCellAnchor editAs="oneCell">
    <xdr:from>
      <xdr:col>5</xdr:col>
      <xdr:colOff>0</xdr:colOff>
      <xdr:row>86</xdr:row>
      <xdr:rowOff>0</xdr:rowOff>
    </xdr:from>
    <xdr:to>
      <xdr:col>5</xdr:col>
      <xdr:colOff>80010</xdr:colOff>
      <xdr:row>86</xdr:row>
      <xdr:rowOff>273050</xdr:rowOff>
    </xdr:to>
    <xdr:pic>
      <xdr:nvPicPr>
        <xdr:cNvPr id="418" name="Text_Box_5"/>
        <xdr:cNvPicPr/>
      </xdr:nvPicPr>
      <xdr:blipFill>
        <a:blip r:embed="rId1"/>
        <a:stretch>
          <a:fillRect/>
        </a:stretch>
      </xdr:blipFill>
      <xdr:spPr>
        <a:xfrm>
          <a:off x="10407015" y="19841210"/>
          <a:ext cx="80010" cy="273050"/>
        </a:xfrm>
        <a:prstGeom prst="rect">
          <a:avLst/>
        </a:prstGeom>
        <a:noFill/>
        <a:ln w="9525">
          <a:noFill/>
        </a:ln>
      </xdr:spPr>
    </xdr:pic>
    <xdr:clientData/>
  </xdr:twoCellAnchor>
  <xdr:twoCellAnchor editAs="oneCell">
    <xdr:from>
      <xdr:col>5</xdr:col>
      <xdr:colOff>0</xdr:colOff>
      <xdr:row>86</xdr:row>
      <xdr:rowOff>0</xdr:rowOff>
    </xdr:from>
    <xdr:to>
      <xdr:col>5</xdr:col>
      <xdr:colOff>69850</xdr:colOff>
      <xdr:row>86</xdr:row>
      <xdr:rowOff>227965</xdr:rowOff>
    </xdr:to>
    <xdr:pic>
      <xdr:nvPicPr>
        <xdr:cNvPr id="419" name="Text_Box_6"/>
        <xdr:cNvPicPr/>
      </xdr:nvPicPr>
      <xdr:blipFill>
        <a:blip r:embed="rId1"/>
        <a:stretch>
          <a:fillRect/>
        </a:stretch>
      </xdr:blipFill>
      <xdr:spPr>
        <a:xfrm>
          <a:off x="10407015" y="19841210"/>
          <a:ext cx="69850" cy="227965"/>
        </a:xfrm>
        <a:prstGeom prst="rect">
          <a:avLst/>
        </a:prstGeom>
        <a:noFill/>
        <a:ln w="9525">
          <a:noFill/>
        </a:ln>
      </xdr:spPr>
    </xdr:pic>
    <xdr:clientData/>
  </xdr:twoCellAnchor>
  <xdr:twoCellAnchor editAs="oneCell">
    <xdr:from>
      <xdr:col>5</xdr:col>
      <xdr:colOff>0</xdr:colOff>
      <xdr:row>86</xdr:row>
      <xdr:rowOff>0</xdr:rowOff>
    </xdr:from>
    <xdr:to>
      <xdr:col>5</xdr:col>
      <xdr:colOff>69850</xdr:colOff>
      <xdr:row>86</xdr:row>
      <xdr:rowOff>288290</xdr:rowOff>
    </xdr:to>
    <xdr:pic>
      <xdr:nvPicPr>
        <xdr:cNvPr id="420" name="Text_Box_5"/>
        <xdr:cNvPicPr/>
      </xdr:nvPicPr>
      <xdr:blipFill>
        <a:blip r:embed="rId1"/>
        <a:stretch>
          <a:fillRect/>
        </a:stretch>
      </xdr:blipFill>
      <xdr:spPr>
        <a:xfrm>
          <a:off x="10407015" y="19841210"/>
          <a:ext cx="69850" cy="288290"/>
        </a:xfrm>
        <a:prstGeom prst="rect">
          <a:avLst/>
        </a:prstGeom>
        <a:noFill/>
        <a:ln w="9525">
          <a:noFill/>
        </a:ln>
      </xdr:spPr>
    </xdr:pic>
    <xdr:clientData/>
  </xdr:twoCellAnchor>
  <xdr:twoCellAnchor editAs="oneCell">
    <xdr:from>
      <xdr:col>5</xdr:col>
      <xdr:colOff>0</xdr:colOff>
      <xdr:row>86</xdr:row>
      <xdr:rowOff>0</xdr:rowOff>
    </xdr:from>
    <xdr:to>
      <xdr:col>5</xdr:col>
      <xdr:colOff>80010</xdr:colOff>
      <xdr:row>86</xdr:row>
      <xdr:rowOff>288290</xdr:rowOff>
    </xdr:to>
    <xdr:pic>
      <xdr:nvPicPr>
        <xdr:cNvPr id="421" name="Text_Box_5"/>
        <xdr:cNvPicPr/>
      </xdr:nvPicPr>
      <xdr:blipFill>
        <a:blip r:embed="rId1"/>
        <a:stretch>
          <a:fillRect/>
        </a:stretch>
      </xdr:blipFill>
      <xdr:spPr>
        <a:xfrm>
          <a:off x="10407015" y="19841210"/>
          <a:ext cx="80010" cy="288290"/>
        </a:xfrm>
        <a:prstGeom prst="rect">
          <a:avLst/>
        </a:prstGeom>
        <a:noFill/>
        <a:ln w="9525">
          <a:noFill/>
        </a:ln>
      </xdr:spPr>
    </xdr:pic>
    <xdr:clientData/>
  </xdr:twoCellAnchor>
  <xdr:twoCellAnchor editAs="oneCell">
    <xdr:from>
      <xdr:col>5</xdr:col>
      <xdr:colOff>0</xdr:colOff>
      <xdr:row>86</xdr:row>
      <xdr:rowOff>0</xdr:rowOff>
    </xdr:from>
    <xdr:to>
      <xdr:col>5</xdr:col>
      <xdr:colOff>74295</xdr:colOff>
      <xdr:row>86</xdr:row>
      <xdr:rowOff>227965</xdr:rowOff>
    </xdr:to>
    <xdr:pic>
      <xdr:nvPicPr>
        <xdr:cNvPr id="422" name="Text_Box_6"/>
        <xdr:cNvPicPr/>
      </xdr:nvPicPr>
      <xdr:blipFill>
        <a:blip r:embed="rId1"/>
        <a:stretch>
          <a:fillRect/>
        </a:stretch>
      </xdr:blipFill>
      <xdr:spPr>
        <a:xfrm>
          <a:off x="10407015" y="19841210"/>
          <a:ext cx="74295" cy="227965"/>
        </a:xfrm>
        <a:prstGeom prst="rect">
          <a:avLst/>
        </a:prstGeom>
        <a:noFill/>
        <a:ln w="9525">
          <a:noFill/>
        </a:ln>
      </xdr:spPr>
    </xdr:pic>
    <xdr:clientData/>
  </xdr:twoCellAnchor>
  <xdr:twoCellAnchor editAs="oneCell">
    <xdr:from>
      <xdr:col>5</xdr:col>
      <xdr:colOff>0</xdr:colOff>
      <xdr:row>86</xdr:row>
      <xdr:rowOff>0</xdr:rowOff>
    </xdr:from>
    <xdr:to>
      <xdr:col>5</xdr:col>
      <xdr:colOff>74295</xdr:colOff>
      <xdr:row>86</xdr:row>
      <xdr:rowOff>288290</xdr:rowOff>
    </xdr:to>
    <xdr:pic>
      <xdr:nvPicPr>
        <xdr:cNvPr id="423" name="Text_Box_5"/>
        <xdr:cNvPicPr/>
      </xdr:nvPicPr>
      <xdr:blipFill>
        <a:blip r:embed="rId1"/>
        <a:stretch>
          <a:fillRect/>
        </a:stretch>
      </xdr:blipFill>
      <xdr:spPr>
        <a:xfrm>
          <a:off x="10407015" y="19841210"/>
          <a:ext cx="74295" cy="288290"/>
        </a:xfrm>
        <a:prstGeom prst="rect">
          <a:avLst/>
        </a:prstGeom>
        <a:noFill/>
        <a:ln w="9525">
          <a:noFill/>
        </a:ln>
      </xdr:spPr>
    </xdr:pic>
    <xdr:clientData/>
  </xdr:twoCellAnchor>
  <xdr:twoCellAnchor editAs="oneCell">
    <xdr:from>
      <xdr:col>4</xdr:col>
      <xdr:colOff>683895</xdr:colOff>
      <xdr:row>86</xdr:row>
      <xdr:rowOff>0</xdr:rowOff>
    </xdr:from>
    <xdr:to>
      <xdr:col>4</xdr:col>
      <xdr:colOff>807085</xdr:colOff>
      <xdr:row>86</xdr:row>
      <xdr:rowOff>227965</xdr:rowOff>
    </xdr:to>
    <xdr:pic>
      <xdr:nvPicPr>
        <xdr:cNvPr id="424" name="Text_Box_6"/>
        <xdr:cNvPicPr/>
      </xdr:nvPicPr>
      <xdr:blipFill>
        <a:blip r:embed="rId1"/>
        <a:stretch>
          <a:fillRect/>
        </a:stretch>
      </xdr:blipFill>
      <xdr:spPr>
        <a:xfrm>
          <a:off x="3745230" y="19841210"/>
          <a:ext cx="123190" cy="227965"/>
        </a:xfrm>
        <a:prstGeom prst="rect">
          <a:avLst/>
        </a:prstGeom>
        <a:noFill/>
        <a:ln w="9525">
          <a:noFill/>
        </a:ln>
      </xdr:spPr>
    </xdr:pic>
    <xdr:clientData/>
  </xdr:twoCellAnchor>
  <xdr:twoCellAnchor editAs="oneCell">
    <xdr:from>
      <xdr:col>4</xdr:col>
      <xdr:colOff>612140</xdr:colOff>
      <xdr:row>86</xdr:row>
      <xdr:rowOff>0</xdr:rowOff>
    </xdr:from>
    <xdr:to>
      <xdr:col>4</xdr:col>
      <xdr:colOff>762000</xdr:colOff>
      <xdr:row>86</xdr:row>
      <xdr:rowOff>227965</xdr:rowOff>
    </xdr:to>
    <xdr:pic>
      <xdr:nvPicPr>
        <xdr:cNvPr id="425" name="Text_Box_6"/>
        <xdr:cNvPicPr/>
      </xdr:nvPicPr>
      <xdr:blipFill>
        <a:blip r:embed="rId1"/>
        <a:stretch>
          <a:fillRect/>
        </a:stretch>
      </xdr:blipFill>
      <xdr:spPr>
        <a:xfrm>
          <a:off x="3673475" y="19841210"/>
          <a:ext cx="149860" cy="227965"/>
        </a:xfrm>
        <a:prstGeom prst="rect">
          <a:avLst/>
        </a:prstGeom>
        <a:noFill/>
        <a:ln w="9525">
          <a:noFill/>
        </a:ln>
      </xdr:spPr>
    </xdr:pic>
    <xdr:clientData/>
  </xdr:twoCellAnchor>
  <xdr:twoCellAnchor editAs="oneCell">
    <xdr:from>
      <xdr:col>3</xdr:col>
      <xdr:colOff>500380</xdr:colOff>
      <xdr:row>86</xdr:row>
      <xdr:rowOff>0</xdr:rowOff>
    </xdr:from>
    <xdr:to>
      <xdr:col>3</xdr:col>
      <xdr:colOff>719455</xdr:colOff>
      <xdr:row>86</xdr:row>
      <xdr:rowOff>197485</xdr:rowOff>
    </xdr:to>
    <xdr:pic>
      <xdr:nvPicPr>
        <xdr:cNvPr id="426" name="图片 3335"/>
        <xdr:cNvPicPr>
          <a:picLocks noChangeAspect="1"/>
        </xdr:cNvPicPr>
      </xdr:nvPicPr>
      <xdr:blipFill>
        <a:blip r:embed="rId2"/>
        <a:stretch>
          <a:fillRect/>
        </a:stretch>
      </xdr:blipFill>
      <xdr:spPr>
        <a:xfrm>
          <a:off x="2696845" y="19841210"/>
          <a:ext cx="219075" cy="197485"/>
        </a:xfrm>
        <a:prstGeom prst="rect">
          <a:avLst/>
        </a:prstGeom>
        <a:noFill/>
        <a:ln w="9525">
          <a:noFill/>
        </a:ln>
      </xdr:spPr>
    </xdr:pic>
    <xdr:clientData/>
  </xdr:twoCellAnchor>
  <xdr:twoCellAnchor editAs="oneCell">
    <xdr:from>
      <xdr:col>6</xdr:col>
      <xdr:colOff>108585</xdr:colOff>
      <xdr:row>86</xdr:row>
      <xdr:rowOff>0</xdr:rowOff>
    </xdr:from>
    <xdr:to>
      <xdr:col>6</xdr:col>
      <xdr:colOff>219710</xdr:colOff>
      <xdr:row>86</xdr:row>
      <xdr:rowOff>197485</xdr:rowOff>
    </xdr:to>
    <xdr:pic>
      <xdr:nvPicPr>
        <xdr:cNvPr id="427" name="图片 3335"/>
        <xdr:cNvPicPr>
          <a:picLocks noChangeAspect="1"/>
        </xdr:cNvPicPr>
      </xdr:nvPicPr>
      <xdr:blipFill>
        <a:blip r:embed="rId2"/>
        <a:stretch>
          <a:fillRect/>
        </a:stretch>
      </xdr:blipFill>
      <xdr:spPr>
        <a:xfrm>
          <a:off x="11201400" y="19841210"/>
          <a:ext cx="111125" cy="197485"/>
        </a:xfrm>
        <a:prstGeom prst="rect">
          <a:avLst/>
        </a:prstGeom>
        <a:noFill/>
        <a:ln w="9525">
          <a:noFill/>
        </a:ln>
      </xdr:spPr>
    </xdr:pic>
    <xdr:clientData/>
  </xdr:twoCellAnchor>
  <xdr:twoCellAnchor editAs="oneCell">
    <xdr:from>
      <xdr:col>2</xdr:col>
      <xdr:colOff>0</xdr:colOff>
      <xdr:row>87</xdr:row>
      <xdr:rowOff>0</xdr:rowOff>
    </xdr:from>
    <xdr:to>
      <xdr:col>2</xdr:col>
      <xdr:colOff>343535</xdr:colOff>
      <xdr:row>87</xdr:row>
      <xdr:rowOff>730250</xdr:rowOff>
    </xdr:to>
    <xdr:pic>
      <xdr:nvPicPr>
        <xdr:cNvPr id="428" name="图片 3336"/>
        <xdr:cNvPicPr>
          <a:picLocks noChangeAspect="1"/>
        </xdr:cNvPicPr>
      </xdr:nvPicPr>
      <xdr:blipFill>
        <a:blip r:embed="rId3"/>
        <a:stretch>
          <a:fillRect/>
        </a:stretch>
      </xdr:blipFill>
      <xdr:spPr>
        <a:xfrm>
          <a:off x="1072515" y="23321010"/>
          <a:ext cx="343535" cy="730250"/>
        </a:xfrm>
        <a:prstGeom prst="rect">
          <a:avLst/>
        </a:prstGeom>
        <a:noFill/>
        <a:ln w="9525">
          <a:noFill/>
        </a:ln>
      </xdr:spPr>
    </xdr:pic>
    <xdr:clientData/>
  </xdr:twoCellAnchor>
  <xdr:twoCellAnchor editAs="oneCell">
    <xdr:from>
      <xdr:col>2</xdr:col>
      <xdr:colOff>0</xdr:colOff>
      <xdr:row>87</xdr:row>
      <xdr:rowOff>0</xdr:rowOff>
    </xdr:from>
    <xdr:to>
      <xdr:col>2</xdr:col>
      <xdr:colOff>342265</xdr:colOff>
      <xdr:row>87</xdr:row>
      <xdr:rowOff>750570</xdr:rowOff>
    </xdr:to>
    <xdr:pic>
      <xdr:nvPicPr>
        <xdr:cNvPr id="429" name="图片 3336"/>
        <xdr:cNvPicPr>
          <a:picLocks noChangeAspect="1"/>
        </xdr:cNvPicPr>
      </xdr:nvPicPr>
      <xdr:blipFill>
        <a:blip r:embed="rId3"/>
        <a:stretch>
          <a:fillRect/>
        </a:stretch>
      </xdr:blipFill>
      <xdr:spPr>
        <a:xfrm>
          <a:off x="1072515" y="23321010"/>
          <a:ext cx="342265" cy="750570"/>
        </a:xfrm>
        <a:prstGeom prst="rect">
          <a:avLst/>
        </a:prstGeom>
        <a:noFill/>
        <a:ln w="9525">
          <a:noFill/>
        </a:ln>
      </xdr:spPr>
    </xdr:pic>
    <xdr:clientData/>
  </xdr:twoCellAnchor>
  <xdr:twoCellAnchor editAs="oneCell">
    <xdr:from>
      <xdr:col>2</xdr:col>
      <xdr:colOff>0</xdr:colOff>
      <xdr:row>87</xdr:row>
      <xdr:rowOff>0</xdr:rowOff>
    </xdr:from>
    <xdr:to>
      <xdr:col>2</xdr:col>
      <xdr:colOff>334010</xdr:colOff>
      <xdr:row>87</xdr:row>
      <xdr:rowOff>750570</xdr:rowOff>
    </xdr:to>
    <xdr:pic>
      <xdr:nvPicPr>
        <xdr:cNvPr id="430" name="图片 3336"/>
        <xdr:cNvPicPr>
          <a:picLocks noChangeAspect="1"/>
        </xdr:cNvPicPr>
      </xdr:nvPicPr>
      <xdr:blipFill>
        <a:blip r:embed="rId3"/>
        <a:stretch>
          <a:fillRect/>
        </a:stretch>
      </xdr:blipFill>
      <xdr:spPr>
        <a:xfrm>
          <a:off x="1072515" y="23321010"/>
          <a:ext cx="334010" cy="750570"/>
        </a:xfrm>
        <a:prstGeom prst="rect">
          <a:avLst/>
        </a:prstGeom>
        <a:noFill/>
        <a:ln w="9525">
          <a:noFill/>
        </a:ln>
      </xdr:spPr>
    </xdr:pic>
    <xdr:clientData/>
  </xdr:twoCellAnchor>
  <xdr:twoCellAnchor editAs="oneCell">
    <xdr:from>
      <xdr:col>1</xdr:col>
      <xdr:colOff>0</xdr:colOff>
      <xdr:row>87</xdr:row>
      <xdr:rowOff>0</xdr:rowOff>
    </xdr:from>
    <xdr:to>
      <xdr:col>1</xdr:col>
      <xdr:colOff>342900</xdr:colOff>
      <xdr:row>87</xdr:row>
      <xdr:rowOff>730250</xdr:rowOff>
    </xdr:to>
    <xdr:pic>
      <xdr:nvPicPr>
        <xdr:cNvPr id="431" name="图片 3336"/>
        <xdr:cNvPicPr>
          <a:picLocks noChangeAspect="1"/>
        </xdr:cNvPicPr>
      </xdr:nvPicPr>
      <xdr:blipFill>
        <a:blip r:embed="rId3"/>
        <a:stretch>
          <a:fillRect/>
        </a:stretch>
      </xdr:blipFill>
      <xdr:spPr>
        <a:xfrm>
          <a:off x="514350" y="23321010"/>
          <a:ext cx="342900" cy="730250"/>
        </a:xfrm>
        <a:prstGeom prst="rect">
          <a:avLst/>
        </a:prstGeom>
        <a:noFill/>
        <a:ln w="9525">
          <a:noFill/>
        </a:ln>
      </xdr:spPr>
    </xdr:pic>
    <xdr:clientData/>
  </xdr:twoCellAnchor>
  <xdr:twoCellAnchor editAs="oneCell">
    <xdr:from>
      <xdr:col>3</xdr:col>
      <xdr:colOff>609600</xdr:colOff>
      <xdr:row>87</xdr:row>
      <xdr:rowOff>0</xdr:rowOff>
    </xdr:from>
    <xdr:to>
      <xdr:col>3</xdr:col>
      <xdr:colOff>842010</xdr:colOff>
      <xdr:row>87</xdr:row>
      <xdr:rowOff>222885</xdr:rowOff>
    </xdr:to>
    <xdr:pic>
      <xdr:nvPicPr>
        <xdr:cNvPr id="432" name="Text_Box_6"/>
        <xdr:cNvPicPr/>
      </xdr:nvPicPr>
      <xdr:blipFill>
        <a:blip r:embed="rId1"/>
        <a:stretch>
          <a:fillRect/>
        </a:stretch>
      </xdr:blipFill>
      <xdr:spPr>
        <a:xfrm>
          <a:off x="2806065" y="23321010"/>
          <a:ext cx="232410" cy="222885"/>
        </a:xfrm>
        <a:prstGeom prst="rect">
          <a:avLst/>
        </a:prstGeom>
        <a:noFill/>
        <a:ln w="9525">
          <a:noFill/>
        </a:ln>
      </xdr:spPr>
    </xdr:pic>
    <xdr:clientData/>
  </xdr:twoCellAnchor>
  <xdr:twoCellAnchor editAs="oneCell">
    <xdr:from>
      <xdr:col>3</xdr:col>
      <xdr:colOff>609600</xdr:colOff>
      <xdr:row>87</xdr:row>
      <xdr:rowOff>0</xdr:rowOff>
    </xdr:from>
    <xdr:to>
      <xdr:col>3</xdr:col>
      <xdr:colOff>825500</xdr:colOff>
      <xdr:row>87</xdr:row>
      <xdr:rowOff>222885</xdr:rowOff>
    </xdr:to>
    <xdr:pic>
      <xdr:nvPicPr>
        <xdr:cNvPr id="433" name="Text_Box_6"/>
        <xdr:cNvPicPr/>
      </xdr:nvPicPr>
      <xdr:blipFill>
        <a:blip r:embed="rId1"/>
        <a:stretch>
          <a:fillRect/>
        </a:stretch>
      </xdr:blipFill>
      <xdr:spPr>
        <a:xfrm>
          <a:off x="2806065" y="23321010"/>
          <a:ext cx="215900" cy="222885"/>
        </a:xfrm>
        <a:prstGeom prst="rect">
          <a:avLst/>
        </a:prstGeom>
        <a:noFill/>
        <a:ln w="9525">
          <a:noFill/>
        </a:ln>
      </xdr:spPr>
    </xdr:pic>
    <xdr:clientData/>
  </xdr:twoCellAnchor>
  <xdr:twoCellAnchor editAs="oneCell">
    <xdr:from>
      <xdr:col>3</xdr:col>
      <xdr:colOff>609600</xdr:colOff>
      <xdr:row>87</xdr:row>
      <xdr:rowOff>0</xdr:rowOff>
    </xdr:from>
    <xdr:to>
      <xdr:col>3</xdr:col>
      <xdr:colOff>725170</xdr:colOff>
      <xdr:row>87</xdr:row>
      <xdr:rowOff>222885</xdr:rowOff>
    </xdr:to>
    <xdr:pic>
      <xdr:nvPicPr>
        <xdr:cNvPr id="434" name="Text_Box_6"/>
        <xdr:cNvPicPr/>
      </xdr:nvPicPr>
      <xdr:blipFill>
        <a:blip r:embed="rId1"/>
        <a:stretch>
          <a:fillRect/>
        </a:stretch>
      </xdr:blipFill>
      <xdr:spPr>
        <a:xfrm>
          <a:off x="2806065" y="23321010"/>
          <a:ext cx="115570" cy="222885"/>
        </a:xfrm>
        <a:prstGeom prst="rect">
          <a:avLst/>
        </a:prstGeom>
        <a:noFill/>
        <a:ln w="9525">
          <a:noFill/>
        </a:ln>
      </xdr:spPr>
    </xdr:pic>
    <xdr:clientData/>
  </xdr:twoCellAnchor>
  <xdr:twoCellAnchor editAs="oneCell">
    <xdr:from>
      <xdr:col>3</xdr:col>
      <xdr:colOff>609600</xdr:colOff>
      <xdr:row>87</xdr:row>
      <xdr:rowOff>0</xdr:rowOff>
    </xdr:from>
    <xdr:to>
      <xdr:col>3</xdr:col>
      <xdr:colOff>718820</xdr:colOff>
      <xdr:row>87</xdr:row>
      <xdr:rowOff>222885</xdr:rowOff>
    </xdr:to>
    <xdr:pic>
      <xdr:nvPicPr>
        <xdr:cNvPr id="435" name="Text_Box_6"/>
        <xdr:cNvPicPr/>
      </xdr:nvPicPr>
      <xdr:blipFill>
        <a:blip r:embed="rId1"/>
        <a:stretch>
          <a:fillRect/>
        </a:stretch>
      </xdr:blipFill>
      <xdr:spPr>
        <a:xfrm>
          <a:off x="2806065" y="23321010"/>
          <a:ext cx="109220" cy="222885"/>
        </a:xfrm>
        <a:prstGeom prst="rect">
          <a:avLst/>
        </a:prstGeom>
        <a:noFill/>
        <a:ln w="9525">
          <a:noFill/>
        </a:ln>
      </xdr:spPr>
    </xdr:pic>
    <xdr:clientData/>
  </xdr:twoCellAnchor>
  <xdr:twoCellAnchor editAs="oneCell">
    <xdr:from>
      <xdr:col>3</xdr:col>
      <xdr:colOff>609600</xdr:colOff>
      <xdr:row>87</xdr:row>
      <xdr:rowOff>0</xdr:rowOff>
    </xdr:from>
    <xdr:to>
      <xdr:col>3</xdr:col>
      <xdr:colOff>724535</xdr:colOff>
      <xdr:row>87</xdr:row>
      <xdr:rowOff>222885</xdr:rowOff>
    </xdr:to>
    <xdr:pic>
      <xdr:nvPicPr>
        <xdr:cNvPr id="436" name="Text_Box_6"/>
        <xdr:cNvPicPr/>
      </xdr:nvPicPr>
      <xdr:blipFill>
        <a:blip r:embed="rId1"/>
        <a:stretch>
          <a:fillRect/>
        </a:stretch>
      </xdr:blipFill>
      <xdr:spPr>
        <a:xfrm>
          <a:off x="2806065" y="23321010"/>
          <a:ext cx="114935" cy="222885"/>
        </a:xfrm>
        <a:prstGeom prst="rect">
          <a:avLst/>
        </a:prstGeom>
        <a:noFill/>
        <a:ln w="9525">
          <a:noFill/>
        </a:ln>
      </xdr:spPr>
    </xdr:pic>
    <xdr:clientData/>
  </xdr:twoCellAnchor>
  <xdr:twoCellAnchor editAs="oneCell">
    <xdr:from>
      <xdr:col>3</xdr:col>
      <xdr:colOff>609600</xdr:colOff>
      <xdr:row>87</xdr:row>
      <xdr:rowOff>0</xdr:rowOff>
    </xdr:from>
    <xdr:to>
      <xdr:col>3</xdr:col>
      <xdr:colOff>705485</xdr:colOff>
      <xdr:row>87</xdr:row>
      <xdr:rowOff>222885</xdr:rowOff>
    </xdr:to>
    <xdr:pic>
      <xdr:nvPicPr>
        <xdr:cNvPr id="437" name="Text_Box_6"/>
        <xdr:cNvPicPr/>
      </xdr:nvPicPr>
      <xdr:blipFill>
        <a:blip r:embed="rId1"/>
        <a:stretch>
          <a:fillRect/>
        </a:stretch>
      </xdr:blipFill>
      <xdr:spPr>
        <a:xfrm>
          <a:off x="2806065" y="23321010"/>
          <a:ext cx="95885" cy="222885"/>
        </a:xfrm>
        <a:prstGeom prst="rect">
          <a:avLst/>
        </a:prstGeom>
        <a:noFill/>
        <a:ln w="9525">
          <a:noFill/>
        </a:ln>
      </xdr:spPr>
    </xdr:pic>
    <xdr:clientData/>
  </xdr:twoCellAnchor>
  <xdr:twoCellAnchor editAs="oneCell">
    <xdr:from>
      <xdr:col>3</xdr:col>
      <xdr:colOff>609600</xdr:colOff>
      <xdr:row>87</xdr:row>
      <xdr:rowOff>0</xdr:rowOff>
    </xdr:from>
    <xdr:to>
      <xdr:col>3</xdr:col>
      <xdr:colOff>717550</xdr:colOff>
      <xdr:row>87</xdr:row>
      <xdr:rowOff>222885</xdr:rowOff>
    </xdr:to>
    <xdr:pic>
      <xdr:nvPicPr>
        <xdr:cNvPr id="438" name="Text_Box_6"/>
        <xdr:cNvPicPr/>
      </xdr:nvPicPr>
      <xdr:blipFill>
        <a:blip r:embed="rId1"/>
        <a:stretch>
          <a:fillRect/>
        </a:stretch>
      </xdr:blipFill>
      <xdr:spPr>
        <a:xfrm>
          <a:off x="2806065" y="23321010"/>
          <a:ext cx="107950" cy="222885"/>
        </a:xfrm>
        <a:prstGeom prst="rect">
          <a:avLst/>
        </a:prstGeom>
        <a:noFill/>
        <a:ln w="9525">
          <a:noFill/>
        </a:ln>
      </xdr:spPr>
    </xdr:pic>
    <xdr:clientData/>
  </xdr:twoCellAnchor>
  <xdr:twoCellAnchor editAs="oneCell">
    <xdr:from>
      <xdr:col>3</xdr:col>
      <xdr:colOff>609600</xdr:colOff>
      <xdr:row>87</xdr:row>
      <xdr:rowOff>0</xdr:rowOff>
    </xdr:from>
    <xdr:to>
      <xdr:col>3</xdr:col>
      <xdr:colOff>789940</xdr:colOff>
      <xdr:row>87</xdr:row>
      <xdr:rowOff>222885</xdr:rowOff>
    </xdr:to>
    <xdr:pic>
      <xdr:nvPicPr>
        <xdr:cNvPr id="439" name="Text_Box_6"/>
        <xdr:cNvPicPr/>
      </xdr:nvPicPr>
      <xdr:blipFill>
        <a:blip r:embed="rId1"/>
        <a:stretch>
          <a:fillRect/>
        </a:stretch>
      </xdr:blipFill>
      <xdr:spPr>
        <a:xfrm>
          <a:off x="2806065" y="23321010"/>
          <a:ext cx="180340" cy="222885"/>
        </a:xfrm>
        <a:prstGeom prst="rect">
          <a:avLst/>
        </a:prstGeom>
        <a:noFill/>
        <a:ln w="9525">
          <a:noFill/>
        </a:ln>
      </xdr:spPr>
    </xdr:pic>
    <xdr:clientData/>
  </xdr:twoCellAnchor>
  <xdr:twoCellAnchor editAs="oneCell">
    <xdr:from>
      <xdr:col>3</xdr:col>
      <xdr:colOff>609600</xdr:colOff>
      <xdr:row>87</xdr:row>
      <xdr:rowOff>0</xdr:rowOff>
    </xdr:from>
    <xdr:to>
      <xdr:col>3</xdr:col>
      <xdr:colOff>783590</xdr:colOff>
      <xdr:row>87</xdr:row>
      <xdr:rowOff>222885</xdr:rowOff>
    </xdr:to>
    <xdr:pic>
      <xdr:nvPicPr>
        <xdr:cNvPr id="440" name="Text_Box_6"/>
        <xdr:cNvPicPr/>
      </xdr:nvPicPr>
      <xdr:blipFill>
        <a:blip r:embed="rId1"/>
        <a:stretch>
          <a:fillRect/>
        </a:stretch>
      </xdr:blipFill>
      <xdr:spPr>
        <a:xfrm>
          <a:off x="2806065" y="23321010"/>
          <a:ext cx="173990" cy="222885"/>
        </a:xfrm>
        <a:prstGeom prst="rect">
          <a:avLst/>
        </a:prstGeom>
        <a:noFill/>
        <a:ln w="9525">
          <a:noFill/>
        </a:ln>
      </xdr:spPr>
    </xdr:pic>
    <xdr:clientData/>
  </xdr:twoCellAnchor>
  <xdr:twoCellAnchor editAs="oneCell">
    <xdr:from>
      <xdr:col>3</xdr:col>
      <xdr:colOff>609600</xdr:colOff>
      <xdr:row>87</xdr:row>
      <xdr:rowOff>0</xdr:rowOff>
    </xdr:from>
    <xdr:to>
      <xdr:col>3</xdr:col>
      <xdr:colOff>789305</xdr:colOff>
      <xdr:row>87</xdr:row>
      <xdr:rowOff>222885</xdr:rowOff>
    </xdr:to>
    <xdr:pic>
      <xdr:nvPicPr>
        <xdr:cNvPr id="441" name="Text_Box_6"/>
        <xdr:cNvPicPr/>
      </xdr:nvPicPr>
      <xdr:blipFill>
        <a:blip r:embed="rId1"/>
        <a:stretch>
          <a:fillRect/>
        </a:stretch>
      </xdr:blipFill>
      <xdr:spPr>
        <a:xfrm>
          <a:off x="2806065" y="23321010"/>
          <a:ext cx="179705" cy="222885"/>
        </a:xfrm>
        <a:prstGeom prst="rect">
          <a:avLst/>
        </a:prstGeom>
        <a:noFill/>
        <a:ln w="9525">
          <a:noFill/>
        </a:ln>
      </xdr:spPr>
    </xdr:pic>
    <xdr:clientData/>
  </xdr:twoCellAnchor>
  <xdr:twoCellAnchor editAs="oneCell">
    <xdr:from>
      <xdr:col>3</xdr:col>
      <xdr:colOff>609600</xdr:colOff>
      <xdr:row>87</xdr:row>
      <xdr:rowOff>0</xdr:rowOff>
    </xdr:from>
    <xdr:to>
      <xdr:col>3</xdr:col>
      <xdr:colOff>762000</xdr:colOff>
      <xdr:row>87</xdr:row>
      <xdr:rowOff>243205</xdr:rowOff>
    </xdr:to>
    <xdr:pic>
      <xdr:nvPicPr>
        <xdr:cNvPr id="442" name="Text_Box_6"/>
        <xdr:cNvPicPr/>
      </xdr:nvPicPr>
      <xdr:blipFill>
        <a:blip r:embed="rId1"/>
        <a:stretch>
          <a:fillRect/>
        </a:stretch>
      </xdr:blipFill>
      <xdr:spPr>
        <a:xfrm>
          <a:off x="2806065" y="23321010"/>
          <a:ext cx="152400" cy="243205"/>
        </a:xfrm>
        <a:prstGeom prst="rect">
          <a:avLst/>
        </a:prstGeom>
        <a:noFill/>
        <a:ln w="9525">
          <a:noFill/>
        </a:ln>
      </xdr:spPr>
    </xdr:pic>
    <xdr:clientData/>
  </xdr:twoCellAnchor>
  <xdr:twoCellAnchor editAs="oneCell">
    <xdr:from>
      <xdr:col>4</xdr:col>
      <xdr:colOff>0</xdr:colOff>
      <xdr:row>87</xdr:row>
      <xdr:rowOff>0</xdr:rowOff>
    </xdr:from>
    <xdr:to>
      <xdr:col>4</xdr:col>
      <xdr:colOff>71755</xdr:colOff>
      <xdr:row>87</xdr:row>
      <xdr:rowOff>182880</xdr:rowOff>
    </xdr:to>
    <xdr:pic>
      <xdr:nvPicPr>
        <xdr:cNvPr id="443" name="Text_Box_6"/>
        <xdr:cNvPicPr/>
      </xdr:nvPicPr>
      <xdr:blipFill>
        <a:blip r:embed="rId1"/>
        <a:stretch>
          <a:fillRect/>
        </a:stretch>
      </xdr:blipFill>
      <xdr:spPr>
        <a:xfrm>
          <a:off x="3061335" y="23321010"/>
          <a:ext cx="71755" cy="182880"/>
        </a:xfrm>
        <a:prstGeom prst="rect">
          <a:avLst/>
        </a:prstGeom>
        <a:noFill/>
        <a:ln w="9525">
          <a:noFill/>
        </a:ln>
      </xdr:spPr>
    </xdr:pic>
    <xdr:clientData/>
  </xdr:twoCellAnchor>
  <xdr:twoCellAnchor editAs="oneCell">
    <xdr:from>
      <xdr:col>6</xdr:col>
      <xdr:colOff>0</xdr:colOff>
      <xdr:row>87</xdr:row>
      <xdr:rowOff>0</xdr:rowOff>
    </xdr:from>
    <xdr:to>
      <xdr:col>6</xdr:col>
      <xdr:colOff>73660</xdr:colOff>
      <xdr:row>87</xdr:row>
      <xdr:rowOff>182880</xdr:rowOff>
    </xdr:to>
    <xdr:pic>
      <xdr:nvPicPr>
        <xdr:cNvPr id="444" name="Text_Box_6"/>
        <xdr:cNvPicPr/>
      </xdr:nvPicPr>
      <xdr:blipFill>
        <a:blip r:embed="rId1"/>
        <a:stretch>
          <a:fillRect/>
        </a:stretch>
      </xdr:blipFill>
      <xdr:spPr>
        <a:xfrm>
          <a:off x="11092815" y="23321010"/>
          <a:ext cx="73660" cy="182880"/>
        </a:xfrm>
        <a:prstGeom prst="rect">
          <a:avLst/>
        </a:prstGeom>
        <a:noFill/>
        <a:ln w="9525">
          <a:noFill/>
        </a:ln>
      </xdr:spPr>
    </xdr:pic>
    <xdr:clientData/>
  </xdr:twoCellAnchor>
  <xdr:twoCellAnchor editAs="oneCell">
    <xdr:from>
      <xdr:col>4</xdr:col>
      <xdr:colOff>0</xdr:colOff>
      <xdr:row>87</xdr:row>
      <xdr:rowOff>0</xdr:rowOff>
    </xdr:from>
    <xdr:to>
      <xdr:col>4</xdr:col>
      <xdr:colOff>78105</xdr:colOff>
      <xdr:row>87</xdr:row>
      <xdr:rowOff>182880</xdr:rowOff>
    </xdr:to>
    <xdr:pic>
      <xdr:nvPicPr>
        <xdr:cNvPr id="445" name="Text_Box_6"/>
        <xdr:cNvPicPr/>
      </xdr:nvPicPr>
      <xdr:blipFill>
        <a:blip r:embed="rId1"/>
        <a:stretch>
          <a:fillRect/>
        </a:stretch>
      </xdr:blipFill>
      <xdr:spPr>
        <a:xfrm>
          <a:off x="3061335" y="23321010"/>
          <a:ext cx="78105" cy="182880"/>
        </a:xfrm>
        <a:prstGeom prst="rect">
          <a:avLst/>
        </a:prstGeom>
        <a:noFill/>
        <a:ln w="9525">
          <a:noFill/>
        </a:ln>
      </xdr:spPr>
    </xdr:pic>
    <xdr:clientData/>
  </xdr:twoCellAnchor>
  <xdr:twoCellAnchor editAs="oneCell">
    <xdr:from>
      <xdr:col>4</xdr:col>
      <xdr:colOff>0</xdr:colOff>
      <xdr:row>87</xdr:row>
      <xdr:rowOff>0</xdr:rowOff>
    </xdr:from>
    <xdr:to>
      <xdr:col>4</xdr:col>
      <xdr:colOff>71755</xdr:colOff>
      <xdr:row>87</xdr:row>
      <xdr:rowOff>203200</xdr:rowOff>
    </xdr:to>
    <xdr:pic>
      <xdr:nvPicPr>
        <xdr:cNvPr id="446" name="Text_Box_6"/>
        <xdr:cNvPicPr/>
      </xdr:nvPicPr>
      <xdr:blipFill>
        <a:blip r:embed="rId1"/>
        <a:stretch>
          <a:fillRect/>
        </a:stretch>
      </xdr:blipFill>
      <xdr:spPr>
        <a:xfrm>
          <a:off x="3061335" y="23321010"/>
          <a:ext cx="71755" cy="203200"/>
        </a:xfrm>
        <a:prstGeom prst="rect">
          <a:avLst/>
        </a:prstGeom>
        <a:noFill/>
        <a:ln w="9525">
          <a:noFill/>
        </a:ln>
      </xdr:spPr>
    </xdr:pic>
    <xdr:clientData/>
  </xdr:twoCellAnchor>
  <xdr:twoCellAnchor editAs="oneCell">
    <xdr:from>
      <xdr:col>6</xdr:col>
      <xdr:colOff>0</xdr:colOff>
      <xdr:row>87</xdr:row>
      <xdr:rowOff>0</xdr:rowOff>
    </xdr:from>
    <xdr:to>
      <xdr:col>6</xdr:col>
      <xdr:colOff>73660</xdr:colOff>
      <xdr:row>87</xdr:row>
      <xdr:rowOff>203200</xdr:rowOff>
    </xdr:to>
    <xdr:pic>
      <xdr:nvPicPr>
        <xdr:cNvPr id="447" name="Text_Box_5"/>
        <xdr:cNvPicPr/>
      </xdr:nvPicPr>
      <xdr:blipFill>
        <a:blip r:embed="rId1"/>
        <a:stretch>
          <a:fillRect/>
        </a:stretch>
      </xdr:blipFill>
      <xdr:spPr>
        <a:xfrm>
          <a:off x="11092815" y="23321010"/>
          <a:ext cx="73660" cy="203200"/>
        </a:xfrm>
        <a:prstGeom prst="rect">
          <a:avLst/>
        </a:prstGeom>
        <a:noFill/>
        <a:ln w="9525">
          <a:noFill/>
        </a:ln>
      </xdr:spPr>
    </xdr:pic>
    <xdr:clientData/>
  </xdr:twoCellAnchor>
  <xdr:twoCellAnchor editAs="oneCell">
    <xdr:from>
      <xdr:col>6</xdr:col>
      <xdr:colOff>0</xdr:colOff>
      <xdr:row>87</xdr:row>
      <xdr:rowOff>0</xdr:rowOff>
    </xdr:from>
    <xdr:to>
      <xdr:col>6</xdr:col>
      <xdr:colOff>72390</xdr:colOff>
      <xdr:row>87</xdr:row>
      <xdr:rowOff>203200</xdr:rowOff>
    </xdr:to>
    <xdr:pic>
      <xdr:nvPicPr>
        <xdr:cNvPr id="448" name="Text_Box_5"/>
        <xdr:cNvPicPr/>
      </xdr:nvPicPr>
      <xdr:blipFill>
        <a:blip r:embed="rId1"/>
        <a:stretch>
          <a:fillRect/>
        </a:stretch>
      </xdr:blipFill>
      <xdr:spPr>
        <a:xfrm>
          <a:off x="11092815" y="23321010"/>
          <a:ext cx="72390" cy="203200"/>
        </a:xfrm>
        <a:prstGeom prst="rect">
          <a:avLst/>
        </a:prstGeom>
        <a:noFill/>
        <a:ln w="9525">
          <a:noFill/>
        </a:ln>
      </xdr:spPr>
    </xdr:pic>
    <xdr:clientData/>
  </xdr:twoCellAnchor>
  <xdr:twoCellAnchor editAs="oneCell">
    <xdr:from>
      <xdr:col>6</xdr:col>
      <xdr:colOff>0</xdr:colOff>
      <xdr:row>87</xdr:row>
      <xdr:rowOff>0</xdr:rowOff>
    </xdr:from>
    <xdr:to>
      <xdr:col>6</xdr:col>
      <xdr:colOff>72390</xdr:colOff>
      <xdr:row>87</xdr:row>
      <xdr:rowOff>182880</xdr:rowOff>
    </xdr:to>
    <xdr:pic>
      <xdr:nvPicPr>
        <xdr:cNvPr id="449" name="Text_Box_6"/>
        <xdr:cNvPicPr/>
      </xdr:nvPicPr>
      <xdr:blipFill>
        <a:blip r:embed="rId1"/>
        <a:stretch>
          <a:fillRect/>
        </a:stretch>
      </xdr:blipFill>
      <xdr:spPr>
        <a:xfrm>
          <a:off x="11092815" y="23321010"/>
          <a:ext cx="72390" cy="182880"/>
        </a:xfrm>
        <a:prstGeom prst="rect">
          <a:avLst/>
        </a:prstGeom>
        <a:noFill/>
        <a:ln w="9525">
          <a:noFill/>
        </a:ln>
      </xdr:spPr>
    </xdr:pic>
    <xdr:clientData/>
  </xdr:twoCellAnchor>
  <xdr:twoCellAnchor editAs="oneCell">
    <xdr:from>
      <xdr:col>3</xdr:col>
      <xdr:colOff>609600</xdr:colOff>
      <xdr:row>87</xdr:row>
      <xdr:rowOff>0</xdr:rowOff>
    </xdr:from>
    <xdr:to>
      <xdr:col>3</xdr:col>
      <xdr:colOff>814070</xdr:colOff>
      <xdr:row>87</xdr:row>
      <xdr:rowOff>243205</xdr:rowOff>
    </xdr:to>
    <xdr:pic>
      <xdr:nvPicPr>
        <xdr:cNvPr id="450" name="Text_Box_6"/>
        <xdr:cNvPicPr/>
      </xdr:nvPicPr>
      <xdr:blipFill>
        <a:blip r:embed="rId1"/>
        <a:stretch>
          <a:fillRect/>
        </a:stretch>
      </xdr:blipFill>
      <xdr:spPr>
        <a:xfrm>
          <a:off x="2806065" y="23321010"/>
          <a:ext cx="204470" cy="243205"/>
        </a:xfrm>
        <a:prstGeom prst="rect">
          <a:avLst/>
        </a:prstGeom>
        <a:noFill/>
        <a:ln w="9525">
          <a:noFill/>
        </a:ln>
      </xdr:spPr>
    </xdr:pic>
    <xdr:clientData/>
  </xdr:twoCellAnchor>
  <xdr:twoCellAnchor editAs="oneCell">
    <xdr:from>
      <xdr:col>3</xdr:col>
      <xdr:colOff>609600</xdr:colOff>
      <xdr:row>87</xdr:row>
      <xdr:rowOff>0</xdr:rowOff>
    </xdr:from>
    <xdr:to>
      <xdr:col>3</xdr:col>
      <xdr:colOff>815975</xdr:colOff>
      <xdr:row>87</xdr:row>
      <xdr:rowOff>243205</xdr:rowOff>
    </xdr:to>
    <xdr:pic>
      <xdr:nvPicPr>
        <xdr:cNvPr id="451" name="Text_Box_6"/>
        <xdr:cNvPicPr/>
      </xdr:nvPicPr>
      <xdr:blipFill>
        <a:blip r:embed="rId1"/>
        <a:stretch>
          <a:fillRect/>
        </a:stretch>
      </xdr:blipFill>
      <xdr:spPr>
        <a:xfrm>
          <a:off x="2806065" y="23321010"/>
          <a:ext cx="206375" cy="243205"/>
        </a:xfrm>
        <a:prstGeom prst="rect">
          <a:avLst/>
        </a:prstGeom>
        <a:noFill/>
        <a:ln w="9525">
          <a:noFill/>
        </a:ln>
      </xdr:spPr>
    </xdr:pic>
    <xdr:clientData/>
  </xdr:twoCellAnchor>
  <xdr:twoCellAnchor editAs="oneCell">
    <xdr:from>
      <xdr:col>3</xdr:col>
      <xdr:colOff>609600</xdr:colOff>
      <xdr:row>87</xdr:row>
      <xdr:rowOff>0</xdr:rowOff>
    </xdr:from>
    <xdr:to>
      <xdr:col>3</xdr:col>
      <xdr:colOff>814705</xdr:colOff>
      <xdr:row>87</xdr:row>
      <xdr:rowOff>243205</xdr:rowOff>
    </xdr:to>
    <xdr:pic>
      <xdr:nvPicPr>
        <xdr:cNvPr id="452" name="Text_Box_6"/>
        <xdr:cNvPicPr/>
      </xdr:nvPicPr>
      <xdr:blipFill>
        <a:blip r:embed="rId1"/>
        <a:stretch>
          <a:fillRect/>
        </a:stretch>
      </xdr:blipFill>
      <xdr:spPr>
        <a:xfrm>
          <a:off x="2806065" y="23321010"/>
          <a:ext cx="205105" cy="243205"/>
        </a:xfrm>
        <a:prstGeom prst="rect">
          <a:avLst/>
        </a:prstGeom>
        <a:noFill/>
        <a:ln w="9525">
          <a:noFill/>
        </a:ln>
      </xdr:spPr>
    </xdr:pic>
    <xdr:clientData/>
  </xdr:twoCellAnchor>
  <xdr:twoCellAnchor editAs="oneCell">
    <xdr:from>
      <xdr:col>3</xdr:col>
      <xdr:colOff>609600</xdr:colOff>
      <xdr:row>87</xdr:row>
      <xdr:rowOff>0</xdr:rowOff>
    </xdr:from>
    <xdr:to>
      <xdr:col>3</xdr:col>
      <xdr:colOff>835025</xdr:colOff>
      <xdr:row>87</xdr:row>
      <xdr:rowOff>243205</xdr:rowOff>
    </xdr:to>
    <xdr:pic>
      <xdr:nvPicPr>
        <xdr:cNvPr id="453" name="Text_Box_6"/>
        <xdr:cNvPicPr/>
      </xdr:nvPicPr>
      <xdr:blipFill>
        <a:blip r:embed="rId1"/>
        <a:stretch>
          <a:fillRect/>
        </a:stretch>
      </xdr:blipFill>
      <xdr:spPr>
        <a:xfrm>
          <a:off x="2806065" y="23321010"/>
          <a:ext cx="225425" cy="243205"/>
        </a:xfrm>
        <a:prstGeom prst="rect">
          <a:avLst/>
        </a:prstGeom>
        <a:noFill/>
        <a:ln w="9525">
          <a:noFill/>
        </a:ln>
      </xdr:spPr>
    </xdr:pic>
    <xdr:clientData/>
  </xdr:twoCellAnchor>
  <xdr:twoCellAnchor editAs="oneCell">
    <xdr:from>
      <xdr:col>4</xdr:col>
      <xdr:colOff>0</xdr:colOff>
      <xdr:row>87</xdr:row>
      <xdr:rowOff>0</xdr:rowOff>
    </xdr:from>
    <xdr:to>
      <xdr:col>4</xdr:col>
      <xdr:colOff>78105</xdr:colOff>
      <xdr:row>87</xdr:row>
      <xdr:rowOff>203200</xdr:rowOff>
    </xdr:to>
    <xdr:pic>
      <xdr:nvPicPr>
        <xdr:cNvPr id="454" name="Text_Box_5"/>
        <xdr:cNvPicPr/>
      </xdr:nvPicPr>
      <xdr:blipFill>
        <a:blip r:embed="rId1"/>
        <a:stretch>
          <a:fillRect/>
        </a:stretch>
      </xdr:blipFill>
      <xdr:spPr>
        <a:xfrm>
          <a:off x="3061335" y="23321010"/>
          <a:ext cx="78105" cy="203200"/>
        </a:xfrm>
        <a:prstGeom prst="rect">
          <a:avLst/>
        </a:prstGeom>
        <a:noFill/>
        <a:ln w="9525">
          <a:noFill/>
        </a:ln>
      </xdr:spPr>
    </xdr:pic>
    <xdr:clientData/>
  </xdr:twoCellAnchor>
  <xdr:twoCellAnchor editAs="oneCell">
    <xdr:from>
      <xdr:col>3</xdr:col>
      <xdr:colOff>609600</xdr:colOff>
      <xdr:row>87</xdr:row>
      <xdr:rowOff>0</xdr:rowOff>
    </xdr:from>
    <xdr:to>
      <xdr:col>3</xdr:col>
      <xdr:colOff>721360</xdr:colOff>
      <xdr:row>87</xdr:row>
      <xdr:rowOff>243205</xdr:rowOff>
    </xdr:to>
    <xdr:pic>
      <xdr:nvPicPr>
        <xdr:cNvPr id="455" name="Text_Box_6"/>
        <xdr:cNvPicPr/>
      </xdr:nvPicPr>
      <xdr:blipFill>
        <a:blip r:embed="rId1"/>
        <a:stretch>
          <a:fillRect/>
        </a:stretch>
      </xdr:blipFill>
      <xdr:spPr>
        <a:xfrm>
          <a:off x="2806065" y="23321010"/>
          <a:ext cx="111760" cy="243205"/>
        </a:xfrm>
        <a:prstGeom prst="rect">
          <a:avLst/>
        </a:prstGeom>
        <a:noFill/>
        <a:ln w="9525">
          <a:noFill/>
        </a:ln>
      </xdr:spPr>
    </xdr:pic>
    <xdr:clientData/>
  </xdr:twoCellAnchor>
  <xdr:twoCellAnchor editAs="oneCell">
    <xdr:from>
      <xdr:col>4</xdr:col>
      <xdr:colOff>0</xdr:colOff>
      <xdr:row>87</xdr:row>
      <xdr:rowOff>0</xdr:rowOff>
    </xdr:from>
    <xdr:to>
      <xdr:col>4</xdr:col>
      <xdr:colOff>84455</xdr:colOff>
      <xdr:row>87</xdr:row>
      <xdr:rowOff>182880</xdr:rowOff>
    </xdr:to>
    <xdr:pic>
      <xdr:nvPicPr>
        <xdr:cNvPr id="456" name="Text_Box_6"/>
        <xdr:cNvPicPr/>
      </xdr:nvPicPr>
      <xdr:blipFill>
        <a:blip r:embed="rId1"/>
        <a:stretch>
          <a:fillRect/>
        </a:stretch>
      </xdr:blipFill>
      <xdr:spPr>
        <a:xfrm>
          <a:off x="3061335" y="23321010"/>
          <a:ext cx="84455" cy="182880"/>
        </a:xfrm>
        <a:prstGeom prst="rect">
          <a:avLst/>
        </a:prstGeom>
        <a:noFill/>
        <a:ln w="9525">
          <a:noFill/>
        </a:ln>
      </xdr:spPr>
    </xdr:pic>
    <xdr:clientData/>
  </xdr:twoCellAnchor>
  <xdr:twoCellAnchor editAs="oneCell">
    <xdr:from>
      <xdr:col>4</xdr:col>
      <xdr:colOff>0</xdr:colOff>
      <xdr:row>87</xdr:row>
      <xdr:rowOff>0</xdr:rowOff>
    </xdr:from>
    <xdr:to>
      <xdr:col>4</xdr:col>
      <xdr:colOff>84455</xdr:colOff>
      <xdr:row>87</xdr:row>
      <xdr:rowOff>203200</xdr:rowOff>
    </xdr:to>
    <xdr:pic>
      <xdr:nvPicPr>
        <xdr:cNvPr id="457" name="Text_Box_6"/>
        <xdr:cNvPicPr/>
      </xdr:nvPicPr>
      <xdr:blipFill>
        <a:blip r:embed="rId1"/>
        <a:stretch>
          <a:fillRect/>
        </a:stretch>
      </xdr:blipFill>
      <xdr:spPr>
        <a:xfrm>
          <a:off x="3061335" y="23321010"/>
          <a:ext cx="84455" cy="203200"/>
        </a:xfrm>
        <a:prstGeom prst="rect">
          <a:avLst/>
        </a:prstGeom>
        <a:noFill/>
        <a:ln w="9525">
          <a:noFill/>
        </a:ln>
      </xdr:spPr>
    </xdr:pic>
    <xdr:clientData/>
  </xdr:twoCellAnchor>
  <xdr:twoCellAnchor editAs="oneCell">
    <xdr:from>
      <xdr:col>3</xdr:col>
      <xdr:colOff>609600</xdr:colOff>
      <xdr:row>87</xdr:row>
      <xdr:rowOff>0</xdr:rowOff>
    </xdr:from>
    <xdr:to>
      <xdr:col>3</xdr:col>
      <xdr:colOff>779145</xdr:colOff>
      <xdr:row>87</xdr:row>
      <xdr:rowOff>243205</xdr:rowOff>
    </xdr:to>
    <xdr:pic>
      <xdr:nvPicPr>
        <xdr:cNvPr id="458" name="Text_Box_6"/>
        <xdr:cNvPicPr/>
      </xdr:nvPicPr>
      <xdr:blipFill>
        <a:blip r:embed="rId1"/>
        <a:stretch>
          <a:fillRect/>
        </a:stretch>
      </xdr:blipFill>
      <xdr:spPr>
        <a:xfrm>
          <a:off x="2806065" y="23321010"/>
          <a:ext cx="169545" cy="243205"/>
        </a:xfrm>
        <a:prstGeom prst="rect">
          <a:avLst/>
        </a:prstGeom>
        <a:noFill/>
        <a:ln w="9525">
          <a:noFill/>
        </a:ln>
      </xdr:spPr>
    </xdr:pic>
    <xdr:clientData/>
  </xdr:twoCellAnchor>
  <xdr:twoCellAnchor editAs="oneCell">
    <xdr:from>
      <xdr:col>3</xdr:col>
      <xdr:colOff>500380</xdr:colOff>
      <xdr:row>87</xdr:row>
      <xdr:rowOff>0</xdr:rowOff>
    </xdr:from>
    <xdr:to>
      <xdr:col>3</xdr:col>
      <xdr:colOff>721360</xdr:colOff>
      <xdr:row>87</xdr:row>
      <xdr:rowOff>203200</xdr:rowOff>
    </xdr:to>
    <xdr:pic>
      <xdr:nvPicPr>
        <xdr:cNvPr id="459" name="图片 3335"/>
        <xdr:cNvPicPr>
          <a:picLocks noChangeAspect="1"/>
        </xdr:cNvPicPr>
      </xdr:nvPicPr>
      <xdr:blipFill>
        <a:blip r:embed="rId2"/>
        <a:stretch>
          <a:fillRect/>
        </a:stretch>
      </xdr:blipFill>
      <xdr:spPr>
        <a:xfrm>
          <a:off x="2696845" y="23321010"/>
          <a:ext cx="220980" cy="203200"/>
        </a:xfrm>
        <a:prstGeom prst="rect">
          <a:avLst/>
        </a:prstGeom>
        <a:noFill/>
        <a:ln w="9525">
          <a:noFill/>
        </a:ln>
      </xdr:spPr>
    </xdr:pic>
    <xdr:clientData/>
  </xdr:twoCellAnchor>
  <xdr:twoCellAnchor editAs="oneCell">
    <xdr:from>
      <xdr:col>6</xdr:col>
      <xdr:colOff>108585</xdr:colOff>
      <xdr:row>87</xdr:row>
      <xdr:rowOff>0</xdr:rowOff>
    </xdr:from>
    <xdr:to>
      <xdr:col>6</xdr:col>
      <xdr:colOff>219710</xdr:colOff>
      <xdr:row>87</xdr:row>
      <xdr:rowOff>203200</xdr:rowOff>
    </xdr:to>
    <xdr:pic>
      <xdr:nvPicPr>
        <xdr:cNvPr id="460" name="图片 3335"/>
        <xdr:cNvPicPr>
          <a:picLocks noChangeAspect="1"/>
        </xdr:cNvPicPr>
      </xdr:nvPicPr>
      <xdr:blipFill>
        <a:blip r:embed="rId2"/>
        <a:stretch>
          <a:fillRect/>
        </a:stretch>
      </xdr:blipFill>
      <xdr:spPr>
        <a:xfrm>
          <a:off x="11201400" y="23321010"/>
          <a:ext cx="111125" cy="203200"/>
        </a:xfrm>
        <a:prstGeom prst="rect">
          <a:avLst/>
        </a:prstGeom>
        <a:noFill/>
        <a:ln w="9525">
          <a:noFill/>
        </a:ln>
      </xdr:spPr>
    </xdr:pic>
    <xdr:clientData/>
  </xdr:twoCellAnchor>
  <xdr:twoCellAnchor editAs="oneCell">
    <xdr:from>
      <xdr:col>3</xdr:col>
      <xdr:colOff>609600</xdr:colOff>
      <xdr:row>87</xdr:row>
      <xdr:rowOff>0</xdr:rowOff>
    </xdr:from>
    <xdr:to>
      <xdr:col>3</xdr:col>
      <xdr:colOff>764540</xdr:colOff>
      <xdr:row>87</xdr:row>
      <xdr:rowOff>243205</xdr:rowOff>
    </xdr:to>
    <xdr:pic>
      <xdr:nvPicPr>
        <xdr:cNvPr id="461" name="Text_Box_6"/>
        <xdr:cNvPicPr/>
      </xdr:nvPicPr>
      <xdr:blipFill>
        <a:blip r:embed="rId1"/>
        <a:stretch>
          <a:fillRect/>
        </a:stretch>
      </xdr:blipFill>
      <xdr:spPr>
        <a:xfrm>
          <a:off x="2806065" y="23321010"/>
          <a:ext cx="154940" cy="243205"/>
        </a:xfrm>
        <a:prstGeom prst="rect">
          <a:avLst/>
        </a:prstGeom>
        <a:noFill/>
        <a:ln w="9525">
          <a:noFill/>
        </a:ln>
      </xdr:spPr>
    </xdr:pic>
    <xdr:clientData/>
  </xdr:twoCellAnchor>
  <xdr:twoCellAnchor editAs="oneCell">
    <xdr:from>
      <xdr:col>3</xdr:col>
      <xdr:colOff>609600</xdr:colOff>
      <xdr:row>87</xdr:row>
      <xdr:rowOff>0</xdr:rowOff>
    </xdr:from>
    <xdr:to>
      <xdr:col>3</xdr:col>
      <xdr:colOff>771525</xdr:colOff>
      <xdr:row>87</xdr:row>
      <xdr:rowOff>243205</xdr:rowOff>
    </xdr:to>
    <xdr:pic>
      <xdr:nvPicPr>
        <xdr:cNvPr id="462" name="Text_Box_6"/>
        <xdr:cNvPicPr/>
      </xdr:nvPicPr>
      <xdr:blipFill>
        <a:blip r:embed="rId1"/>
        <a:stretch>
          <a:fillRect/>
        </a:stretch>
      </xdr:blipFill>
      <xdr:spPr>
        <a:xfrm>
          <a:off x="2806065" y="23321010"/>
          <a:ext cx="161925" cy="243205"/>
        </a:xfrm>
        <a:prstGeom prst="rect">
          <a:avLst/>
        </a:prstGeom>
        <a:noFill/>
        <a:ln w="9525">
          <a:noFill/>
        </a:ln>
      </xdr:spPr>
    </xdr:pic>
    <xdr:clientData/>
  </xdr:twoCellAnchor>
  <xdr:twoCellAnchor editAs="oneCell">
    <xdr:from>
      <xdr:col>6</xdr:col>
      <xdr:colOff>108585</xdr:colOff>
      <xdr:row>87</xdr:row>
      <xdr:rowOff>0</xdr:rowOff>
    </xdr:from>
    <xdr:to>
      <xdr:col>6</xdr:col>
      <xdr:colOff>218440</xdr:colOff>
      <xdr:row>87</xdr:row>
      <xdr:rowOff>203200</xdr:rowOff>
    </xdr:to>
    <xdr:pic>
      <xdr:nvPicPr>
        <xdr:cNvPr id="463" name="图片 3335"/>
        <xdr:cNvPicPr>
          <a:picLocks noChangeAspect="1"/>
        </xdr:cNvPicPr>
      </xdr:nvPicPr>
      <xdr:blipFill>
        <a:blip r:embed="rId2"/>
        <a:stretch>
          <a:fillRect/>
        </a:stretch>
      </xdr:blipFill>
      <xdr:spPr>
        <a:xfrm>
          <a:off x="11201400" y="23321010"/>
          <a:ext cx="109855" cy="203200"/>
        </a:xfrm>
        <a:prstGeom prst="rect">
          <a:avLst/>
        </a:prstGeom>
        <a:noFill/>
        <a:ln w="9525">
          <a:noFill/>
        </a:ln>
      </xdr:spPr>
    </xdr:pic>
    <xdr:clientData/>
  </xdr:twoCellAnchor>
  <xdr:twoCellAnchor editAs="oneCell">
    <xdr:from>
      <xdr:col>3</xdr:col>
      <xdr:colOff>609600</xdr:colOff>
      <xdr:row>87</xdr:row>
      <xdr:rowOff>0</xdr:rowOff>
    </xdr:from>
    <xdr:to>
      <xdr:col>3</xdr:col>
      <xdr:colOff>793115</xdr:colOff>
      <xdr:row>87</xdr:row>
      <xdr:rowOff>243205</xdr:rowOff>
    </xdr:to>
    <xdr:pic>
      <xdr:nvPicPr>
        <xdr:cNvPr id="464" name="Text_Box_6"/>
        <xdr:cNvPicPr/>
      </xdr:nvPicPr>
      <xdr:blipFill>
        <a:blip r:embed="rId1"/>
        <a:stretch>
          <a:fillRect/>
        </a:stretch>
      </xdr:blipFill>
      <xdr:spPr>
        <a:xfrm>
          <a:off x="2806065" y="23321010"/>
          <a:ext cx="183515" cy="243205"/>
        </a:xfrm>
        <a:prstGeom prst="rect">
          <a:avLst/>
        </a:prstGeom>
        <a:noFill/>
        <a:ln w="9525">
          <a:noFill/>
        </a:ln>
      </xdr:spPr>
    </xdr:pic>
    <xdr:clientData/>
  </xdr:twoCellAnchor>
  <xdr:twoCellAnchor editAs="oneCell">
    <xdr:from>
      <xdr:col>3</xdr:col>
      <xdr:colOff>500380</xdr:colOff>
      <xdr:row>87</xdr:row>
      <xdr:rowOff>0</xdr:rowOff>
    </xdr:from>
    <xdr:to>
      <xdr:col>3</xdr:col>
      <xdr:colOff>778510</xdr:colOff>
      <xdr:row>87</xdr:row>
      <xdr:rowOff>203200</xdr:rowOff>
    </xdr:to>
    <xdr:pic>
      <xdr:nvPicPr>
        <xdr:cNvPr id="465" name="图片 3335"/>
        <xdr:cNvPicPr>
          <a:picLocks noChangeAspect="1"/>
        </xdr:cNvPicPr>
      </xdr:nvPicPr>
      <xdr:blipFill>
        <a:blip r:embed="rId2"/>
        <a:stretch>
          <a:fillRect/>
        </a:stretch>
      </xdr:blipFill>
      <xdr:spPr>
        <a:xfrm>
          <a:off x="2696845" y="23321010"/>
          <a:ext cx="278130" cy="203200"/>
        </a:xfrm>
        <a:prstGeom prst="rect">
          <a:avLst/>
        </a:prstGeom>
        <a:noFill/>
        <a:ln w="9525">
          <a:noFill/>
        </a:ln>
      </xdr:spPr>
    </xdr:pic>
    <xdr:clientData/>
  </xdr:twoCellAnchor>
  <xdr:twoCellAnchor editAs="oneCell">
    <xdr:from>
      <xdr:col>6</xdr:col>
      <xdr:colOff>107315</xdr:colOff>
      <xdr:row>87</xdr:row>
      <xdr:rowOff>0</xdr:rowOff>
    </xdr:from>
    <xdr:to>
      <xdr:col>6</xdr:col>
      <xdr:colOff>220345</xdr:colOff>
      <xdr:row>87</xdr:row>
      <xdr:rowOff>203200</xdr:rowOff>
    </xdr:to>
    <xdr:pic>
      <xdr:nvPicPr>
        <xdr:cNvPr id="466" name="图片 3335"/>
        <xdr:cNvPicPr>
          <a:picLocks noChangeAspect="1"/>
        </xdr:cNvPicPr>
      </xdr:nvPicPr>
      <xdr:blipFill>
        <a:blip r:embed="rId2"/>
        <a:stretch>
          <a:fillRect/>
        </a:stretch>
      </xdr:blipFill>
      <xdr:spPr>
        <a:xfrm>
          <a:off x="11200130" y="23321010"/>
          <a:ext cx="113030" cy="203200"/>
        </a:xfrm>
        <a:prstGeom prst="rect">
          <a:avLst/>
        </a:prstGeom>
        <a:noFill/>
        <a:ln w="9525">
          <a:noFill/>
        </a:ln>
      </xdr:spPr>
    </xdr:pic>
    <xdr:clientData/>
  </xdr:twoCellAnchor>
  <xdr:twoCellAnchor editAs="oneCell">
    <xdr:from>
      <xdr:col>3</xdr:col>
      <xdr:colOff>609600</xdr:colOff>
      <xdr:row>87</xdr:row>
      <xdr:rowOff>0</xdr:rowOff>
    </xdr:from>
    <xdr:to>
      <xdr:col>3</xdr:col>
      <xdr:colOff>721995</xdr:colOff>
      <xdr:row>87</xdr:row>
      <xdr:rowOff>243205</xdr:rowOff>
    </xdr:to>
    <xdr:pic>
      <xdr:nvPicPr>
        <xdr:cNvPr id="467" name="Text_Box_6"/>
        <xdr:cNvPicPr/>
      </xdr:nvPicPr>
      <xdr:blipFill>
        <a:blip r:embed="rId1"/>
        <a:stretch>
          <a:fillRect/>
        </a:stretch>
      </xdr:blipFill>
      <xdr:spPr>
        <a:xfrm>
          <a:off x="2806065" y="23321010"/>
          <a:ext cx="112395" cy="243205"/>
        </a:xfrm>
        <a:prstGeom prst="rect">
          <a:avLst/>
        </a:prstGeom>
        <a:noFill/>
        <a:ln w="9525">
          <a:noFill/>
        </a:ln>
      </xdr:spPr>
    </xdr:pic>
    <xdr:clientData/>
  </xdr:twoCellAnchor>
  <xdr:twoCellAnchor editAs="oneCell">
    <xdr:from>
      <xdr:col>5</xdr:col>
      <xdr:colOff>0</xdr:colOff>
      <xdr:row>87</xdr:row>
      <xdr:rowOff>0</xdr:rowOff>
    </xdr:from>
    <xdr:to>
      <xdr:col>5</xdr:col>
      <xdr:colOff>73025</xdr:colOff>
      <xdr:row>87</xdr:row>
      <xdr:rowOff>203200</xdr:rowOff>
    </xdr:to>
    <xdr:pic>
      <xdr:nvPicPr>
        <xdr:cNvPr id="468" name="Text_Box_5"/>
        <xdr:cNvPicPr/>
      </xdr:nvPicPr>
      <xdr:blipFill>
        <a:blip r:embed="rId1"/>
        <a:stretch>
          <a:fillRect/>
        </a:stretch>
      </xdr:blipFill>
      <xdr:spPr>
        <a:xfrm>
          <a:off x="10407015" y="23321010"/>
          <a:ext cx="73025" cy="203200"/>
        </a:xfrm>
        <a:prstGeom prst="rect">
          <a:avLst/>
        </a:prstGeom>
        <a:noFill/>
        <a:ln w="9525">
          <a:noFill/>
        </a:ln>
      </xdr:spPr>
    </xdr:pic>
    <xdr:clientData/>
  </xdr:twoCellAnchor>
  <xdr:twoCellAnchor editAs="oneCell">
    <xdr:from>
      <xdr:col>5</xdr:col>
      <xdr:colOff>0</xdr:colOff>
      <xdr:row>87</xdr:row>
      <xdr:rowOff>0</xdr:rowOff>
    </xdr:from>
    <xdr:to>
      <xdr:col>5</xdr:col>
      <xdr:colOff>73025</xdr:colOff>
      <xdr:row>87</xdr:row>
      <xdr:rowOff>182880</xdr:rowOff>
    </xdr:to>
    <xdr:pic>
      <xdr:nvPicPr>
        <xdr:cNvPr id="469" name="Text_Box_6"/>
        <xdr:cNvPicPr/>
      </xdr:nvPicPr>
      <xdr:blipFill>
        <a:blip r:embed="rId1"/>
        <a:stretch>
          <a:fillRect/>
        </a:stretch>
      </xdr:blipFill>
      <xdr:spPr>
        <a:xfrm>
          <a:off x="10407015" y="23321010"/>
          <a:ext cx="73025" cy="182880"/>
        </a:xfrm>
        <a:prstGeom prst="rect">
          <a:avLst/>
        </a:prstGeom>
        <a:noFill/>
        <a:ln w="9525">
          <a:noFill/>
        </a:ln>
      </xdr:spPr>
    </xdr:pic>
    <xdr:clientData/>
  </xdr:twoCellAnchor>
  <xdr:twoCellAnchor editAs="oneCell">
    <xdr:from>
      <xdr:col>5</xdr:col>
      <xdr:colOff>0</xdr:colOff>
      <xdr:row>87</xdr:row>
      <xdr:rowOff>0</xdr:rowOff>
    </xdr:from>
    <xdr:to>
      <xdr:col>5</xdr:col>
      <xdr:colOff>70485</xdr:colOff>
      <xdr:row>87</xdr:row>
      <xdr:rowOff>182880</xdr:rowOff>
    </xdr:to>
    <xdr:pic>
      <xdr:nvPicPr>
        <xdr:cNvPr id="470" name="Text_Box_6"/>
        <xdr:cNvPicPr/>
      </xdr:nvPicPr>
      <xdr:blipFill>
        <a:blip r:embed="rId1"/>
        <a:stretch>
          <a:fillRect/>
        </a:stretch>
      </xdr:blipFill>
      <xdr:spPr>
        <a:xfrm>
          <a:off x="10407015" y="23321010"/>
          <a:ext cx="70485" cy="182880"/>
        </a:xfrm>
        <a:prstGeom prst="rect">
          <a:avLst/>
        </a:prstGeom>
        <a:noFill/>
        <a:ln w="9525">
          <a:noFill/>
        </a:ln>
      </xdr:spPr>
    </xdr:pic>
    <xdr:clientData/>
  </xdr:twoCellAnchor>
  <xdr:twoCellAnchor editAs="oneCell">
    <xdr:from>
      <xdr:col>5</xdr:col>
      <xdr:colOff>0</xdr:colOff>
      <xdr:row>87</xdr:row>
      <xdr:rowOff>0</xdr:rowOff>
    </xdr:from>
    <xdr:to>
      <xdr:col>5</xdr:col>
      <xdr:colOff>69850</xdr:colOff>
      <xdr:row>87</xdr:row>
      <xdr:rowOff>182880</xdr:rowOff>
    </xdr:to>
    <xdr:pic>
      <xdr:nvPicPr>
        <xdr:cNvPr id="471" name="Text_Box_6"/>
        <xdr:cNvPicPr/>
      </xdr:nvPicPr>
      <xdr:blipFill>
        <a:blip r:embed="rId1"/>
        <a:stretch>
          <a:fillRect/>
        </a:stretch>
      </xdr:blipFill>
      <xdr:spPr>
        <a:xfrm>
          <a:off x="10407015" y="23321010"/>
          <a:ext cx="69850" cy="182880"/>
        </a:xfrm>
        <a:prstGeom prst="rect">
          <a:avLst/>
        </a:prstGeom>
        <a:noFill/>
        <a:ln w="9525">
          <a:noFill/>
        </a:ln>
      </xdr:spPr>
    </xdr:pic>
    <xdr:clientData/>
  </xdr:twoCellAnchor>
  <xdr:twoCellAnchor editAs="oneCell">
    <xdr:from>
      <xdr:col>3</xdr:col>
      <xdr:colOff>609600</xdr:colOff>
      <xdr:row>87</xdr:row>
      <xdr:rowOff>0</xdr:rowOff>
    </xdr:from>
    <xdr:to>
      <xdr:col>3</xdr:col>
      <xdr:colOff>774700</xdr:colOff>
      <xdr:row>87</xdr:row>
      <xdr:rowOff>243205</xdr:rowOff>
    </xdr:to>
    <xdr:pic>
      <xdr:nvPicPr>
        <xdr:cNvPr id="472" name="Text_Box_6"/>
        <xdr:cNvPicPr/>
      </xdr:nvPicPr>
      <xdr:blipFill>
        <a:blip r:embed="rId1"/>
        <a:stretch>
          <a:fillRect/>
        </a:stretch>
      </xdr:blipFill>
      <xdr:spPr>
        <a:xfrm>
          <a:off x="2806065" y="23321010"/>
          <a:ext cx="165100" cy="243205"/>
        </a:xfrm>
        <a:prstGeom prst="rect">
          <a:avLst/>
        </a:prstGeom>
        <a:noFill/>
        <a:ln w="9525">
          <a:noFill/>
        </a:ln>
      </xdr:spPr>
    </xdr:pic>
    <xdr:clientData/>
  </xdr:twoCellAnchor>
  <xdr:twoCellAnchor editAs="oneCell">
    <xdr:from>
      <xdr:col>3</xdr:col>
      <xdr:colOff>609600</xdr:colOff>
      <xdr:row>87</xdr:row>
      <xdr:rowOff>0</xdr:rowOff>
    </xdr:from>
    <xdr:to>
      <xdr:col>3</xdr:col>
      <xdr:colOff>795655</xdr:colOff>
      <xdr:row>87</xdr:row>
      <xdr:rowOff>222885</xdr:rowOff>
    </xdr:to>
    <xdr:pic>
      <xdr:nvPicPr>
        <xdr:cNvPr id="473" name="Text_Box_6"/>
        <xdr:cNvPicPr/>
      </xdr:nvPicPr>
      <xdr:blipFill>
        <a:blip r:embed="rId1"/>
        <a:stretch>
          <a:fillRect/>
        </a:stretch>
      </xdr:blipFill>
      <xdr:spPr>
        <a:xfrm>
          <a:off x="2806065" y="23321010"/>
          <a:ext cx="186055" cy="222885"/>
        </a:xfrm>
        <a:prstGeom prst="rect">
          <a:avLst/>
        </a:prstGeom>
        <a:noFill/>
        <a:ln w="9525">
          <a:noFill/>
        </a:ln>
      </xdr:spPr>
    </xdr:pic>
    <xdr:clientData/>
  </xdr:twoCellAnchor>
  <xdr:twoCellAnchor editAs="oneCell">
    <xdr:from>
      <xdr:col>3</xdr:col>
      <xdr:colOff>609600</xdr:colOff>
      <xdr:row>87</xdr:row>
      <xdr:rowOff>0</xdr:rowOff>
    </xdr:from>
    <xdr:to>
      <xdr:col>3</xdr:col>
      <xdr:colOff>776605</xdr:colOff>
      <xdr:row>87</xdr:row>
      <xdr:rowOff>222885</xdr:rowOff>
    </xdr:to>
    <xdr:pic>
      <xdr:nvPicPr>
        <xdr:cNvPr id="474" name="Text_Box_6"/>
        <xdr:cNvPicPr/>
      </xdr:nvPicPr>
      <xdr:blipFill>
        <a:blip r:embed="rId1"/>
        <a:stretch>
          <a:fillRect/>
        </a:stretch>
      </xdr:blipFill>
      <xdr:spPr>
        <a:xfrm>
          <a:off x="2806065" y="23321010"/>
          <a:ext cx="167005" cy="222885"/>
        </a:xfrm>
        <a:prstGeom prst="rect">
          <a:avLst/>
        </a:prstGeom>
        <a:noFill/>
        <a:ln w="9525">
          <a:noFill/>
        </a:ln>
      </xdr:spPr>
    </xdr:pic>
    <xdr:clientData/>
  </xdr:twoCellAnchor>
  <xdr:twoCellAnchor editAs="oneCell">
    <xdr:from>
      <xdr:col>3</xdr:col>
      <xdr:colOff>609600</xdr:colOff>
      <xdr:row>87</xdr:row>
      <xdr:rowOff>0</xdr:rowOff>
    </xdr:from>
    <xdr:to>
      <xdr:col>3</xdr:col>
      <xdr:colOff>794385</xdr:colOff>
      <xdr:row>87</xdr:row>
      <xdr:rowOff>222885</xdr:rowOff>
    </xdr:to>
    <xdr:pic>
      <xdr:nvPicPr>
        <xdr:cNvPr id="475" name="Text_Box_6"/>
        <xdr:cNvPicPr/>
      </xdr:nvPicPr>
      <xdr:blipFill>
        <a:blip r:embed="rId1"/>
        <a:stretch>
          <a:fillRect/>
        </a:stretch>
      </xdr:blipFill>
      <xdr:spPr>
        <a:xfrm>
          <a:off x="2806065" y="23321010"/>
          <a:ext cx="184785" cy="222885"/>
        </a:xfrm>
        <a:prstGeom prst="rect">
          <a:avLst/>
        </a:prstGeom>
        <a:noFill/>
        <a:ln w="9525">
          <a:noFill/>
        </a:ln>
      </xdr:spPr>
    </xdr:pic>
    <xdr:clientData/>
  </xdr:twoCellAnchor>
  <xdr:twoCellAnchor editAs="oneCell">
    <xdr:from>
      <xdr:col>3</xdr:col>
      <xdr:colOff>609600</xdr:colOff>
      <xdr:row>87</xdr:row>
      <xdr:rowOff>0</xdr:rowOff>
    </xdr:from>
    <xdr:to>
      <xdr:col>3</xdr:col>
      <xdr:colOff>802005</xdr:colOff>
      <xdr:row>87</xdr:row>
      <xdr:rowOff>222885</xdr:rowOff>
    </xdr:to>
    <xdr:pic>
      <xdr:nvPicPr>
        <xdr:cNvPr id="476" name="Text_Box_6"/>
        <xdr:cNvPicPr/>
      </xdr:nvPicPr>
      <xdr:blipFill>
        <a:blip r:embed="rId1"/>
        <a:stretch>
          <a:fillRect/>
        </a:stretch>
      </xdr:blipFill>
      <xdr:spPr>
        <a:xfrm>
          <a:off x="2806065" y="23321010"/>
          <a:ext cx="192405" cy="222885"/>
        </a:xfrm>
        <a:prstGeom prst="rect">
          <a:avLst/>
        </a:prstGeom>
        <a:noFill/>
        <a:ln w="9525">
          <a:noFill/>
        </a:ln>
      </xdr:spPr>
    </xdr:pic>
    <xdr:clientData/>
  </xdr:twoCellAnchor>
  <xdr:twoCellAnchor editAs="oneCell">
    <xdr:from>
      <xdr:col>2</xdr:col>
      <xdr:colOff>0</xdr:colOff>
      <xdr:row>87</xdr:row>
      <xdr:rowOff>0</xdr:rowOff>
    </xdr:from>
    <xdr:to>
      <xdr:col>2</xdr:col>
      <xdr:colOff>342265</xdr:colOff>
      <xdr:row>87</xdr:row>
      <xdr:rowOff>730250</xdr:rowOff>
    </xdr:to>
    <xdr:pic>
      <xdr:nvPicPr>
        <xdr:cNvPr id="477" name="图片 3336"/>
        <xdr:cNvPicPr>
          <a:picLocks noChangeAspect="1"/>
        </xdr:cNvPicPr>
      </xdr:nvPicPr>
      <xdr:blipFill>
        <a:blip r:embed="rId3"/>
        <a:stretch>
          <a:fillRect/>
        </a:stretch>
      </xdr:blipFill>
      <xdr:spPr>
        <a:xfrm>
          <a:off x="1072515" y="23321010"/>
          <a:ext cx="342265" cy="730250"/>
        </a:xfrm>
        <a:prstGeom prst="rect">
          <a:avLst/>
        </a:prstGeom>
        <a:noFill/>
        <a:ln w="9525">
          <a:noFill/>
        </a:ln>
      </xdr:spPr>
    </xdr:pic>
    <xdr:clientData/>
  </xdr:twoCellAnchor>
  <xdr:twoCellAnchor editAs="oneCell">
    <xdr:from>
      <xdr:col>2</xdr:col>
      <xdr:colOff>0</xdr:colOff>
      <xdr:row>87</xdr:row>
      <xdr:rowOff>0</xdr:rowOff>
    </xdr:from>
    <xdr:to>
      <xdr:col>2</xdr:col>
      <xdr:colOff>334010</xdr:colOff>
      <xdr:row>87</xdr:row>
      <xdr:rowOff>730250</xdr:rowOff>
    </xdr:to>
    <xdr:pic>
      <xdr:nvPicPr>
        <xdr:cNvPr id="478" name="图片 3336"/>
        <xdr:cNvPicPr>
          <a:picLocks noChangeAspect="1"/>
        </xdr:cNvPicPr>
      </xdr:nvPicPr>
      <xdr:blipFill>
        <a:blip r:embed="rId3"/>
        <a:stretch>
          <a:fillRect/>
        </a:stretch>
      </xdr:blipFill>
      <xdr:spPr>
        <a:xfrm>
          <a:off x="1072515" y="23321010"/>
          <a:ext cx="334010" cy="730250"/>
        </a:xfrm>
        <a:prstGeom prst="rect">
          <a:avLst/>
        </a:prstGeom>
        <a:noFill/>
        <a:ln w="9525">
          <a:noFill/>
        </a:ln>
      </xdr:spPr>
    </xdr:pic>
    <xdr:clientData/>
  </xdr:twoCellAnchor>
  <xdr:twoCellAnchor editAs="oneCell">
    <xdr:from>
      <xdr:col>2</xdr:col>
      <xdr:colOff>0</xdr:colOff>
      <xdr:row>88</xdr:row>
      <xdr:rowOff>0</xdr:rowOff>
    </xdr:from>
    <xdr:to>
      <xdr:col>2</xdr:col>
      <xdr:colOff>343535</xdr:colOff>
      <xdr:row>88</xdr:row>
      <xdr:rowOff>744220</xdr:rowOff>
    </xdr:to>
    <xdr:pic>
      <xdr:nvPicPr>
        <xdr:cNvPr id="479" name="图片 3336"/>
        <xdr:cNvPicPr>
          <a:picLocks noChangeAspect="1"/>
        </xdr:cNvPicPr>
      </xdr:nvPicPr>
      <xdr:blipFill>
        <a:blip r:embed="rId3"/>
        <a:stretch>
          <a:fillRect/>
        </a:stretch>
      </xdr:blipFill>
      <xdr:spPr>
        <a:xfrm>
          <a:off x="1072515" y="28515310"/>
          <a:ext cx="343535" cy="744220"/>
        </a:xfrm>
        <a:prstGeom prst="rect">
          <a:avLst/>
        </a:prstGeom>
        <a:noFill/>
        <a:ln w="9525">
          <a:noFill/>
        </a:ln>
      </xdr:spPr>
    </xdr:pic>
    <xdr:clientData/>
  </xdr:twoCellAnchor>
  <xdr:twoCellAnchor editAs="oneCell">
    <xdr:from>
      <xdr:col>2</xdr:col>
      <xdr:colOff>0</xdr:colOff>
      <xdr:row>88</xdr:row>
      <xdr:rowOff>0</xdr:rowOff>
    </xdr:from>
    <xdr:to>
      <xdr:col>2</xdr:col>
      <xdr:colOff>343535</xdr:colOff>
      <xdr:row>88</xdr:row>
      <xdr:rowOff>725805</xdr:rowOff>
    </xdr:to>
    <xdr:pic>
      <xdr:nvPicPr>
        <xdr:cNvPr id="480" name="图片 3336"/>
        <xdr:cNvPicPr>
          <a:picLocks noChangeAspect="1"/>
        </xdr:cNvPicPr>
      </xdr:nvPicPr>
      <xdr:blipFill>
        <a:blip r:embed="rId3"/>
        <a:stretch>
          <a:fillRect/>
        </a:stretch>
      </xdr:blipFill>
      <xdr:spPr>
        <a:xfrm>
          <a:off x="1072515" y="28515310"/>
          <a:ext cx="343535" cy="725805"/>
        </a:xfrm>
        <a:prstGeom prst="rect">
          <a:avLst/>
        </a:prstGeom>
        <a:noFill/>
        <a:ln w="9525">
          <a:noFill/>
        </a:ln>
      </xdr:spPr>
    </xdr:pic>
    <xdr:clientData/>
  </xdr:twoCellAnchor>
  <xdr:twoCellAnchor editAs="oneCell">
    <xdr:from>
      <xdr:col>2</xdr:col>
      <xdr:colOff>0</xdr:colOff>
      <xdr:row>88</xdr:row>
      <xdr:rowOff>0</xdr:rowOff>
    </xdr:from>
    <xdr:to>
      <xdr:col>2</xdr:col>
      <xdr:colOff>342265</xdr:colOff>
      <xdr:row>88</xdr:row>
      <xdr:rowOff>744220</xdr:rowOff>
    </xdr:to>
    <xdr:pic>
      <xdr:nvPicPr>
        <xdr:cNvPr id="481" name="图片 3336"/>
        <xdr:cNvPicPr>
          <a:picLocks noChangeAspect="1"/>
        </xdr:cNvPicPr>
      </xdr:nvPicPr>
      <xdr:blipFill>
        <a:blip r:embed="rId3"/>
        <a:stretch>
          <a:fillRect/>
        </a:stretch>
      </xdr:blipFill>
      <xdr:spPr>
        <a:xfrm>
          <a:off x="1072515" y="28515310"/>
          <a:ext cx="342265" cy="744220"/>
        </a:xfrm>
        <a:prstGeom prst="rect">
          <a:avLst/>
        </a:prstGeom>
        <a:noFill/>
        <a:ln w="9525">
          <a:noFill/>
        </a:ln>
      </xdr:spPr>
    </xdr:pic>
    <xdr:clientData/>
  </xdr:twoCellAnchor>
  <xdr:twoCellAnchor editAs="oneCell">
    <xdr:from>
      <xdr:col>2</xdr:col>
      <xdr:colOff>0</xdr:colOff>
      <xdr:row>88</xdr:row>
      <xdr:rowOff>0</xdr:rowOff>
    </xdr:from>
    <xdr:to>
      <xdr:col>2</xdr:col>
      <xdr:colOff>334010</xdr:colOff>
      <xdr:row>88</xdr:row>
      <xdr:rowOff>744220</xdr:rowOff>
    </xdr:to>
    <xdr:pic>
      <xdr:nvPicPr>
        <xdr:cNvPr id="482" name="图片 3336"/>
        <xdr:cNvPicPr>
          <a:picLocks noChangeAspect="1"/>
        </xdr:cNvPicPr>
      </xdr:nvPicPr>
      <xdr:blipFill>
        <a:blip r:embed="rId3"/>
        <a:stretch>
          <a:fillRect/>
        </a:stretch>
      </xdr:blipFill>
      <xdr:spPr>
        <a:xfrm>
          <a:off x="1072515" y="28515310"/>
          <a:ext cx="334010" cy="744220"/>
        </a:xfrm>
        <a:prstGeom prst="rect">
          <a:avLst/>
        </a:prstGeom>
        <a:noFill/>
        <a:ln w="9525">
          <a:noFill/>
        </a:ln>
      </xdr:spPr>
    </xdr:pic>
    <xdr:clientData/>
  </xdr:twoCellAnchor>
  <xdr:twoCellAnchor editAs="oneCell">
    <xdr:from>
      <xdr:col>1</xdr:col>
      <xdr:colOff>0</xdr:colOff>
      <xdr:row>88</xdr:row>
      <xdr:rowOff>0</xdr:rowOff>
    </xdr:from>
    <xdr:to>
      <xdr:col>1</xdr:col>
      <xdr:colOff>342900</xdr:colOff>
      <xdr:row>88</xdr:row>
      <xdr:rowOff>725805</xdr:rowOff>
    </xdr:to>
    <xdr:pic>
      <xdr:nvPicPr>
        <xdr:cNvPr id="483" name="图片 3336"/>
        <xdr:cNvPicPr>
          <a:picLocks noChangeAspect="1"/>
        </xdr:cNvPicPr>
      </xdr:nvPicPr>
      <xdr:blipFill>
        <a:blip r:embed="rId3"/>
        <a:stretch>
          <a:fillRect/>
        </a:stretch>
      </xdr:blipFill>
      <xdr:spPr>
        <a:xfrm>
          <a:off x="514350" y="28515310"/>
          <a:ext cx="342900" cy="725805"/>
        </a:xfrm>
        <a:prstGeom prst="rect">
          <a:avLst/>
        </a:prstGeom>
        <a:noFill/>
        <a:ln w="9525">
          <a:noFill/>
        </a:ln>
      </xdr:spPr>
    </xdr:pic>
    <xdr:clientData/>
  </xdr:twoCellAnchor>
  <xdr:twoCellAnchor editAs="oneCell">
    <xdr:from>
      <xdr:col>1</xdr:col>
      <xdr:colOff>0</xdr:colOff>
      <xdr:row>88</xdr:row>
      <xdr:rowOff>0</xdr:rowOff>
    </xdr:from>
    <xdr:to>
      <xdr:col>1</xdr:col>
      <xdr:colOff>342900</xdr:colOff>
      <xdr:row>88</xdr:row>
      <xdr:rowOff>744220</xdr:rowOff>
    </xdr:to>
    <xdr:pic>
      <xdr:nvPicPr>
        <xdr:cNvPr id="484" name="图片 3336"/>
        <xdr:cNvPicPr>
          <a:picLocks noChangeAspect="1"/>
        </xdr:cNvPicPr>
      </xdr:nvPicPr>
      <xdr:blipFill>
        <a:blip r:embed="rId3"/>
        <a:stretch>
          <a:fillRect/>
        </a:stretch>
      </xdr:blipFill>
      <xdr:spPr>
        <a:xfrm>
          <a:off x="514350" y="28515310"/>
          <a:ext cx="342900" cy="744220"/>
        </a:xfrm>
        <a:prstGeom prst="rect">
          <a:avLst/>
        </a:prstGeom>
        <a:noFill/>
        <a:ln w="9525">
          <a:noFill/>
        </a:ln>
      </xdr:spPr>
    </xdr:pic>
    <xdr:clientData/>
  </xdr:twoCellAnchor>
  <xdr:twoCellAnchor editAs="oneCell">
    <xdr:from>
      <xdr:col>3</xdr:col>
      <xdr:colOff>500380</xdr:colOff>
      <xdr:row>88</xdr:row>
      <xdr:rowOff>0</xdr:rowOff>
    </xdr:from>
    <xdr:to>
      <xdr:col>3</xdr:col>
      <xdr:colOff>720090</xdr:colOff>
      <xdr:row>88</xdr:row>
      <xdr:rowOff>167640</xdr:rowOff>
    </xdr:to>
    <xdr:pic>
      <xdr:nvPicPr>
        <xdr:cNvPr id="485" name="图片 3335"/>
        <xdr:cNvPicPr>
          <a:picLocks noChangeAspect="1"/>
        </xdr:cNvPicPr>
      </xdr:nvPicPr>
      <xdr:blipFill>
        <a:blip r:embed="rId2"/>
        <a:stretch>
          <a:fillRect/>
        </a:stretch>
      </xdr:blipFill>
      <xdr:spPr>
        <a:xfrm>
          <a:off x="2696845" y="28515310"/>
          <a:ext cx="219710" cy="167640"/>
        </a:xfrm>
        <a:prstGeom prst="rect">
          <a:avLst/>
        </a:prstGeom>
        <a:noFill/>
        <a:ln w="9525">
          <a:noFill/>
        </a:ln>
      </xdr:spPr>
    </xdr:pic>
    <xdr:clientData/>
  </xdr:twoCellAnchor>
  <xdr:twoCellAnchor editAs="oneCell">
    <xdr:from>
      <xdr:col>6</xdr:col>
      <xdr:colOff>108585</xdr:colOff>
      <xdr:row>88</xdr:row>
      <xdr:rowOff>0</xdr:rowOff>
    </xdr:from>
    <xdr:to>
      <xdr:col>6</xdr:col>
      <xdr:colOff>327660</xdr:colOff>
      <xdr:row>88</xdr:row>
      <xdr:rowOff>186055</xdr:rowOff>
    </xdr:to>
    <xdr:pic>
      <xdr:nvPicPr>
        <xdr:cNvPr id="486" name="图片 3335"/>
        <xdr:cNvPicPr>
          <a:picLocks noChangeAspect="1"/>
        </xdr:cNvPicPr>
      </xdr:nvPicPr>
      <xdr:blipFill>
        <a:blip r:embed="rId2"/>
        <a:stretch>
          <a:fillRect/>
        </a:stretch>
      </xdr:blipFill>
      <xdr:spPr>
        <a:xfrm>
          <a:off x="11201400" y="28515310"/>
          <a:ext cx="219075" cy="186055"/>
        </a:xfrm>
        <a:prstGeom prst="rect">
          <a:avLst/>
        </a:prstGeom>
        <a:noFill/>
        <a:ln w="9525">
          <a:noFill/>
        </a:ln>
      </xdr:spPr>
    </xdr:pic>
    <xdr:clientData/>
  </xdr:twoCellAnchor>
  <xdr:twoCellAnchor editAs="oneCell">
    <xdr:from>
      <xdr:col>4</xdr:col>
      <xdr:colOff>0</xdr:colOff>
      <xdr:row>88</xdr:row>
      <xdr:rowOff>0</xdr:rowOff>
    </xdr:from>
    <xdr:to>
      <xdr:col>4</xdr:col>
      <xdr:colOff>71755</xdr:colOff>
      <xdr:row>88</xdr:row>
      <xdr:rowOff>223520</xdr:rowOff>
    </xdr:to>
    <xdr:pic>
      <xdr:nvPicPr>
        <xdr:cNvPr id="487" name="Text_Box_6"/>
        <xdr:cNvPicPr/>
      </xdr:nvPicPr>
      <xdr:blipFill>
        <a:blip r:embed="rId1"/>
        <a:stretch>
          <a:fillRect/>
        </a:stretch>
      </xdr:blipFill>
      <xdr:spPr>
        <a:xfrm>
          <a:off x="3061335" y="28515310"/>
          <a:ext cx="71755" cy="223520"/>
        </a:xfrm>
        <a:prstGeom prst="rect">
          <a:avLst/>
        </a:prstGeom>
        <a:noFill/>
        <a:ln w="9525">
          <a:noFill/>
        </a:ln>
      </xdr:spPr>
    </xdr:pic>
    <xdr:clientData/>
  </xdr:twoCellAnchor>
  <xdr:twoCellAnchor editAs="oneCell">
    <xdr:from>
      <xdr:col>4</xdr:col>
      <xdr:colOff>0</xdr:colOff>
      <xdr:row>88</xdr:row>
      <xdr:rowOff>0</xdr:rowOff>
    </xdr:from>
    <xdr:to>
      <xdr:col>4</xdr:col>
      <xdr:colOff>71755</xdr:colOff>
      <xdr:row>88</xdr:row>
      <xdr:rowOff>278765</xdr:rowOff>
    </xdr:to>
    <xdr:pic>
      <xdr:nvPicPr>
        <xdr:cNvPr id="488" name="Text_Box_5"/>
        <xdr:cNvPicPr/>
      </xdr:nvPicPr>
      <xdr:blipFill>
        <a:blip r:embed="rId1"/>
        <a:stretch>
          <a:fillRect/>
        </a:stretch>
      </xdr:blipFill>
      <xdr:spPr>
        <a:xfrm>
          <a:off x="3061335" y="28515310"/>
          <a:ext cx="71755" cy="278765"/>
        </a:xfrm>
        <a:prstGeom prst="rect">
          <a:avLst/>
        </a:prstGeom>
        <a:noFill/>
        <a:ln w="9525">
          <a:noFill/>
        </a:ln>
      </xdr:spPr>
    </xdr:pic>
    <xdr:clientData/>
  </xdr:twoCellAnchor>
  <xdr:twoCellAnchor editAs="oneCell">
    <xdr:from>
      <xdr:col>4</xdr:col>
      <xdr:colOff>0</xdr:colOff>
      <xdr:row>88</xdr:row>
      <xdr:rowOff>0</xdr:rowOff>
    </xdr:from>
    <xdr:to>
      <xdr:col>4</xdr:col>
      <xdr:colOff>71755</xdr:colOff>
      <xdr:row>88</xdr:row>
      <xdr:rowOff>241935</xdr:rowOff>
    </xdr:to>
    <xdr:pic>
      <xdr:nvPicPr>
        <xdr:cNvPr id="489" name="Text_Box_6"/>
        <xdr:cNvPicPr/>
      </xdr:nvPicPr>
      <xdr:blipFill>
        <a:blip r:embed="rId1"/>
        <a:stretch>
          <a:fillRect/>
        </a:stretch>
      </xdr:blipFill>
      <xdr:spPr>
        <a:xfrm>
          <a:off x="3061335" y="28515310"/>
          <a:ext cx="71755" cy="241935"/>
        </a:xfrm>
        <a:prstGeom prst="rect">
          <a:avLst/>
        </a:prstGeom>
        <a:noFill/>
        <a:ln w="9525">
          <a:noFill/>
        </a:ln>
      </xdr:spPr>
    </xdr:pic>
    <xdr:clientData/>
  </xdr:twoCellAnchor>
  <xdr:twoCellAnchor editAs="oneCell">
    <xdr:from>
      <xdr:col>4</xdr:col>
      <xdr:colOff>0</xdr:colOff>
      <xdr:row>88</xdr:row>
      <xdr:rowOff>0</xdr:rowOff>
    </xdr:from>
    <xdr:to>
      <xdr:col>4</xdr:col>
      <xdr:colOff>71755</xdr:colOff>
      <xdr:row>88</xdr:row>
      <xdr:rowOff>260350</xdr:rowOff>
    </xdr:to>
    <xdr:pic>
      <xdr:nvPicPr>
        <xdr:cNvPr id="490" name="Text_Box_5"/>
        <xdr:cNvPicPr/>
      </xdr:nvPicPr>
      <xdr:blipFill>
        <a:blip r:embed="rId1"/>
        <a:stretch>
          <a:fillRect/>
        </a:stretch>
      </xdr:blipFill>
      <xdr:spPr>
        <a:xfrm>
          <a:off x="3061335" y="28515310"/>
          <a:ext cx="71755" cy="260350"/>
        </a:xfrm>
        <a:prstGeom prst="rect">
          <a:avLst/>
        </a:prstGeom>
        <a:noFill/>
        <a:ln w="9525">
          <a:noFill/>
        </a:ln>
      </xdr:spPr>
    </xdr:pic>
    <xdr:clientData/>
  </xdr:twoCellAnchor>
  <xdr:twoCellAnchor editAs="oneCell">
    <xdr:from>
      <xdr:col>4</xdr:col>
      <xdr:colOff>0</xdr:colOff>
      <xdr:row>88</xdr:row>
      <xdr:rowOff>0</xdr:rowOff>
    </xdr:from>
    <xdr:to>
      <xdr:col>4</xdr:col>
      <xdr:colOff>78105</xdr:colOff>
      <xdr:row>88</xdr:row>
      <xdr:rowOff>223520</xdr:rowOff>
    </xdr:to>
    <xdr:pic>
      <xdr:nvPicPr>
        <xdr:cNvPr id="491" name="Text_Box_6"/>
        <xdr:cNvPicPr/>
      </xdr:nvPicPr>
      <xdr:blipFill>
        <a:blip r:embed="rId1"/>
        <a:stretch>
          <a:fillRect/>
        </a:stretch>
      </xdr:blipFill>
      <xdr:spPr>
        <a:xfrm>
          <a:off x="3061335" y="28515310"/>
          <a:ext cx="78105" cy="223520"/>
        </a:xfrm>
        <a:prstGeom prst="rect">
          <a:avLst/>
        </a:prstGeom>
        <a:noFill/>
        <a:ln w="9525">
          <a:noFill/>
        </a:ln>
      </xdr:spPr>
    </xdr:pic>
    <xdr:clientData/>
  </xdr:twoCellAnchor>
  <xdr:twoCellAnchor editAs="oneCell">
    <xdr:from>
      <xdr:col>4</xdr:col>
      <xdr:colOff>0</xdr:colOff>
      <xdr:row>88</xdr:row>
      <xdr:rowOff>0</xdr:rowOff>
    </xdr:from>
    <xdr:to>
      <xdr:col>4</xdr:col>
      <xdr:colOff>78105</xdr:colOff>
      <xdr:row>88</xdr:row>
      <xdr:rowOff>278765</xdr:rowOff>
    </xdr:to>
    <xdr:pic>
      <xdr:nvPicPr>
        <xdr:cNvPr id="492" name="Text_Box_5"/>
        <xdr:cNvPicPr/>
      </xdr:nvPicPr>
      <xdr:blipFill>
        <a:blip r:embed="rId1"/>
        <a:stretch>
          <a:fillRect/>
        </a:stretch>
      </xdr:blipFill>
      <xdr:spPr>
        <a:xfrm>
          <a:off x="3061335" y="28515310"/>
          <a:ext cx="78105" cy="278765"/>
        </a:xfrm>
        <a:prstGeom prst="rect">
          <a:avLst/>
        </a:prstGeom>
        <a:noFill/>
        <a:ln w="9525">
          <a:noFill/>
        </a:ln>
      </xdr:spPr>
    </xdr:pic>
    <xdr:clientData/>
  </xdr:twoCellAnchor>
  <xdr:twoCellAnchor editAs="oneCell">
    <xdr:from>
      <xdr:col>4</xdr:col>
      <xdr:colOff>0</xdr:colOff>
      <xdr:row>88</xdr:row>
      <xdr:rowOff>0</xdr:rowOff>
    </xdr:from>
    <xdr:to>
      <xdr:col>4</xdr:col>
      <xdr:colOff>78105</xdr:colOff>
      <xdr:row>88</xdr:row>
      <xdr:rowOff>241935</xdr:rowOff>
    </xdr:to>
    <xdr:pic>
      <xdr:nvPicPr>
        <xdr:cNvPr id="493" name="Text_Box_6"/>
        <xdr:cNvPicPr/>
      </xdr:nvPicPr>
      <xdr:blipFill>
        <a:blip r:embed="rId1"/>
        <a:stretch>
          <a:fillRect/>
        </a:stretch>
      </xdr:blipFill>
      <xdr:spPr>
        <a:xfrm>
          <a:off x="3061335" y="28515310"/>
          <a:ext cx="78105" cy="241935"/>
        </a:xfrm>
        <a:prstGeom prst="rect">
          <a:avLst/>
        </a:prstGeom>
        <a:noFill/>
        <a:ln w="9525">
          <a:noFill/>
        </a:ln>
      </xdr:spPr>
    </xdr:pic>
    <xdr:clientData/>
  </xdr:twoCellAnchor>
  <xdr:twoCellAnchor editAs="oneCell">
    <xdr:from>
      <xdr:col>4</xdr:col>
      <xdr:colOff>0</xdr:colOff>
      <xdr:row>88</xdr:row>
      <xdr:rowOff>0</xdr:rowOff>
    </xdr:from>
    <xdr:to>
      <xdr:col>4</xdr:col>
      <xdr:colOff>71755</xdr:colOff>
      <xdr:row>88</xdr:row>
      <xdr:rowOff>297815</xdr:rowOff>
    </xdr:to>
    <xdr:pic>
      <xdr:nvPicPr>
        <xdr:cNvPr id="494" name="Text_Box_5"/>
        <xdr:cNvPicPr/>
      </xdr:nvPicPr>
      <xdr:blipFill>
        <a:blip r:embed="rId1"/>
        <a:stretch>
          <a:fillRect/>
        </a:stretch>
      </xdr:blipFill>
      <xdr:spPr>
        <a:xfrm>
          <a:off x="3061335" y="28515310"/>
          <a:ext cx="71755" cy="297815"/>
        </a:xfrm>
        <a:prstGeom prst="rect">
          <a:avLst/>
        </a:prstGeom>
        <a:noFill/>
        <a:ln w="9525">
          <a:noFill/>
        </a:ln>
      </xdr:spPr>
    </xdr:pic>
    <xdr:clientData/>
  </xdr:twoCellAnchor>
  <xdr:twoCellAnchor editAs="oneCell">
    <xdr:from>
      <xdr:col>4</xdr:col>
      <xdr:colOff>0</xdr:colOff>
      <xdr:row>88</xdr:row>
      <xdr:rowOff>0</xdr:rowOff>
    </xdr:from>
    <xdr:to>
      <xdr:col>4</xdr:col>
      <xdr:colOff>78105</xdr:colOff>
      <xdr:row>88</xdr:row>
      <xdr:rowOff>297815</xdr:rowOff>
    </xdr:to>
    <xdr:pic>
      <xdr:nvPicPr>
        <xdr:cNvPr id="495" name="Text_Box_5"/>
        <xdr:cNvPicPr/>
      </xdr:nvPicPr>
      <xdr:blipFill>
        <a:blip r:embed="rId1"/>
        <a:stretch>
          <a:fillRect/>
        </a:stretch>
      </xdr:blipFill>
      <xdr:spPr>
        <a:xfrm>
          <a:off x="3061335" y="28515310"/>
          <a:ext cx="78105" cy="297815"/>
        </a:xfrm>
        <a:prstGeom prst="rect">
          <a:avLst/>
        </a:prstGeom>
        <a:noFill/>
        <a:ln w="9525">
          <a:noFill/>
        </a:ln>
      </xdr:spPr>
    </xdr:pic>
    <xdr:clientData/>
  </xdr:twoCellAnchor>
  <xdr:twoCellAnchor editAs="oneCell">
    <xdr:from>
      <xdr:col>3</xdr:col>
      <xdr:colOff>609600</xdr:colOff>
      <xdr:row>88</xdr:row>
      <xdr:rowOff>0</xdr:rowOff>
    </xdr:from>
    <xdr:to>
      <xdr:col>3</xdr:col>
      <xdr:colOff>842010</xdr:colOff>
      <xdr:row>88</xdr:row>
      <xdr:rowOff>223520</xdr:rowOff>
    </xdr:to>
    <xdr:pic>
      <xdr:nvPicPr>
        <xdr:cNvPr id="496" name="Text_Box_6"/>
        <xdr:cNvPicPr/>
      </xdr:nvPicPr>
      <xdr:blipFill>
        <a:blip r:embed="rId1"/>
        <a:stretch>
          <a:fillRect/>
        </a:stretch>
      </xdr:blipFill>
      <xdr:spPr>
        <a:xfrm>
          <a:off x="2806065" y="28515310"/>
          <a:ext cx="232410" cy="223520"/>
        </a:xfrm>
        <a:prstGeom prst="rect">
          <a:avLst/>
        </a:prstGeom>
        <a:noFill/>
        <a:ln w="9525">
          <a:noFill/>
        </a:ln>
      </xdr:spPr>
    </xdr:pic>
    <xdr:clientData/>
  </xdr:twoCellAnchor>
  <xdr:twoCellAnchor editAs="oneCell">
    <xdr:from>
      <xdr:col>1</xdr:col>
      <xdr:colOff>0</xdr:colOff>
      <xdr:row>88</xdr:row>
      <xdr:rowOff>0</xdr:rowOff>
    </xdr:from>
    <xdr:to>
      <xdr:col>1</xdr:col>
      <xdr:colOff>73025</xdr:colOff>
      <xdr:row>88</xdr:row>
      <xdr:rowOff>223520</xdr:rowOff>
    </xdr:to>
    <xdr:pic>
      <xdr:nvPicPr>
        <xdr:cNvPr id="497" name="Text_Box_6"/>
        <xdr:cNvPicPr/>
      </xdr:nvPicPr>
      <xdr:blipFill>
        <a:blip r:embed="rId1"/>
        <a:stretch>
          <a:fillRect/>
        </a:stretch>
      </xdr:blipFill>
      <xdr:spPr>
        <a:xfrm>
          <a:off x="514350" y="28515310"/>
          <a:ext cx="73025" cy="223520"/>
        </a:xfrm>
        <a:prstGeom prst="rect">
          <a:avLst/>
        </a:prstGeom>
        <a:noFill/>
        <a:ln w="9525">
          <a:noFill/>
        </a:ln>
      </xdr:spPr>
    </xdr:pic>
    <xdr:clientData/>
  </xdr:twoCellAnchor>
  <xdr:twoCellAnchor editAs="oneCell">
    <xdr:from>
      <xdr:col>1</xdr:col>
      <xdr:colOff>0</xdr:colOff>
      <xdr:row>88</xdr:row>
      <xdr:rowOff>0</xdr:rowOff>
    </xdr:from>
    <xdr:to>
      <xdr:col>1</xdr:col>
      <xdr:colOff>73025</xdr:colOff>
      <xdr:row>88</xdr:row>
      <xdr:rowOff>278765</xdr:rowOff>
    </xdr:to>
    <xdr:pic>
      <xdr:nvPicPr>
        <xdr:cNvPr id="498" name="Text_Box_5"/>
        <xdr:cNvPicPr/>
      </xdr:nvPicPr>
      <xdr:blipFill>
        <a:blip r:embed="rId1"/>
        <a:stretch>
          <a:fillRect/>
        </a:stretch>
      </xdr:blipFill>
      <xdr:spPr>
        <a:xfrm>
          <a:off x="514350" y="28515310"/>
          <a:ext cx="73025" cy="278765"/>
        </a:xfrm>
        <a:prstGeom prst="rect">
          <a:avLst/>
        </a:prstGeom>
        <a:noFill/>
        <a:ln w="9525">
          <a:noFill/>
        </a:ln>
      </xdr:spPr>
    </xdr:pic>
    <xdr:clientData/>
  </xdr:twoCellAnchor>
  <xdr:twoCellAnchor editAs="oneCell">
    <xdr:from>
      <xdr:col>1</xdr:col>
      <xdr:colOff>0</xdr:colOff>
      <xdr:row>88</xdr:row>
      <xdr:rowOff>0</xdr:rowOff>
    </xdr:from>
    <xdr:to>
      <xdr:col>1</xdr:col>
      <xdr:colOff>73025</xdr:colOff>
      <xdr:row>88</xdr:row>
      <xdr:rowOff>241935</xdr:rowOff>
    </xdr:to>
    <xdr:pic>
      <xdr:nvPicPr>
        <xdr:cNvPr id="499" name="Text_Box_6"/>
        <xdr:cNvPicPr/>
      </xdr:nvPicPr>
      <xdr:blipFill>
        <a:blip r:embed="rId1"/>
        <a:stretch>
          <a:fillRect/>
        </a:stretch>
      </xdr:blipFill>
      <xdr:spPr>
        <a:xfrm>
          <a:off x="514350" y="28515310"/>
          <a:ext cx="73025" cy="241935"/>
        </a:xfrm>
        <a:prstGeom prst="rect">
          <a:avLst/>
        </a:prstGeom>
        <a:noFill/>
        <a:ln w="9525">
          <a:noFill/>
        </a:ln>
      </xdr:spPr>
    </xdr:pic>
    <xdr:clientData/>
  </xdr:twoCellAnchor>
  <xdr:twoCellAnchor editAs="oneCell">
    <xdr:from>
      <xdr:col>6</xdr:col>
      <xdr:colOff>0</xdr:colOff>
      <xdr:row>88</xdr:row>
      <xdr:rowOff>0</xdr:rowOff>
    </xdr:from>
    <xdr:to>
      <xdr:col>6</xdr:col>
      <xdr:colOff>73660</xdr:colOff>
      <xdr:row>88</xdr:row>
      <xdr:rowOff>223520</xdr:rowOff>
    </xdr:to>
    <xdr:pic>
      <xdr:nvPicPr>
        <xdr:cNvPr id="500" name="Text_Box_6"/>
        <xdr:cNvPicPr/>
      </xdr:nvPicPr>
      <xdr:blipFill>
        <a:blip r:embed="rId1"/>
        <a:stretch>
          <a:fillRect/>
        </a:stretch>
      </xdr:blipFill>
      <xdr:spPr>
        <a:xfrm>
          <a:off x="11092815" y="28515310"/>
          <a:ext cx="73660" cy="223520"/>
        </a:xfrm>
        <a:prstGeom prst="rect">
          <a:avLst/>
        </a:prstGeom>
        <a:noFill/>
        <a:ln w="9525">
          <a:noFill/>
        </a:ln>
      </xdr:spPr>
    </xdr:pic>
    <xdr:clientData/>
  </xdr:twoCellAnchor>
  <xdr:twoCellAnchor editAs="oneCell">
    <xdr:from>
      <xdr:col>6</xdr:col>
      <xdr:colOff>0</xdr:colOff>
      <xdr:row>88</xdr:row>
      <xdr:rowOff>0</xdr:rowOff>
    </xdr:from>
    <xdr:to>
      <xdr:col>6</xdr:col>
      <xdr:colOff>73660</xdr:colOff>
      <xdr:row>88</xdr:row>
      <xdr:rowOff>260350</xdr:rowOff>
    </xdr:to>
    <xdr:pic>
      <xdr:nvPicPr>
        <xdr:cNvPr id="501" name="Text_Box_5"/>
        <xdr:cNvPicPr/>
      </xdr:nvPicPr>
      <xdr:blipFill>
        <a:blip r:embed="rId1"/>
        <a:stretch>
          <a:fillRect/>
        </a:stretch>
      </xdr:blipFill>
      <xdr:spPr>
        <a:xfrm>
          <a:off x="11092815" y="28515310"/>
          <a:ext cx="73660" cy="260350"/>
        </a:xfrm>
        <a:prstGeom prst="rect">
          <a:avLst/>
        </a:prstGeom>
        <a:noFill/>
        <a:ln w="9525">
          <a:noFill/>
        </a:ln>
      </xdr:spPr>
    </xdr:pic>
    <xdr:clientData/>
  </xdr:twoCellAnchor>
  <xdr:twoCellAnchor editAs="oneCell">
    <xdr:from>
      <xdr:col>6</xdr:col>
      <xdr:colOff>108585</xdr:colOff>
      <xdr:row>88</xdr:row>
      <xdr:rowOff>0</xdr:rowOff>
    </xdr:from>
    <xdr:to>
      <xdr:col>6</xdr:col>
      <xdr:colOff>219710</xdr:colOff>
      <xdr:row>88</xdr:row>
      <xdr:rowOff>167640</xdr:rowOff>
    </xdr:to>
    <xdr:pic>
      <xdr:nvPicPr>
        <xdr:cNvPr id="502" name="图片 3335"/>
        <xdr:cNvPicPr>
          <a:picLocks noChangeAspect="1"/>
        </xdr:cNvPicPr>
      </xdr:nvPicPr>
      <xdr:blipFill>
        <a:blip r:embed="rId2"/>
        <a:stretch>
          <a:fillRect/>
        </a:stretch>
      </xdr:blipFill>
      <xdr:spPr>
        <a:xfrm>
          <a:off x="11201400" y="28515310"/>
          <a:ext cx="111125" cy="167640"/>
        </a:xfrm>
        <a:prstGeom prst="rect">
          <a:avLst/>
        </a:prstGeom>
        <a:noFill/>
        <a:ln w="9525">
          <a:noFill/>
        </a:ln>
      </xdr:spPr>
    </xdr:pic>
    <xdr:clientData/>
  </xdr:twoCellAnchor>
  <xdr:twoCellAnchor editAs="oneCell">
    <xdr:from>
      <xdr:col>3</xdr:col>
      <xdr:colOff>500380</xdr:colOff>
      <xdr:row>88</xdr:row>
      <xdr:rowOff>0</xdr:rowOff>
    </xdr:from>
    <xdr:to>
      <xdr:col>3</xdr:col>
      <xdr:colOff>720090</xdr:colOff>
      <xdr:row>88</xdr:row>
      <xdr:rowOff>186055</xdr:rowOff>
    </xdr:to>
    <xdr:pic>
      <xdr:nvPicPr>
        <xdr:cNvPr id="503" name="图片 3335"/>
        <xdr:cNvPicPr>
          <a:picLocks noChangeAspect="1"/>
        </xdr:cNvPicPr>
      </xdr:nvPicPr>
      <xdr:blipFill>
        <a:blip r:embed="rId2"/>
        <a:stretch>
          <a:fillRect/>
        </a:stretch>
      </xdr:blipFill>
      <xdr:spPr>
        <a:xfrm>
          <a:off x="2696845" y="28515310"/>
          <a:ext cx="219710" cy="186055"/>
        </a:xfrm>
        <a:prstGeom prst="rect">
          <a:avLst/>
        </a:prstGeom>
        <a:noFill/>
        <a:ln w="9525">
          <a:noFill/>
        </a:ln>
      </xdr:spPr>
    </xdr:pic>
    <xdr:clientData/>
  </xdr:twoCellAnchor>
  <xdr:twoCellAnchor editAs="oneCell">
    <xdr:from>
      <xdr:col>6</xdr:col>
      <xdr:colOff>108585</xdr:colOff>
      <xdr:row>88</xdr:row>
      <xdr:rowOff>0</xdr:rowOff>
    </xdr:from>
    <xdr:to>
      <xdr:col>6</xdr:col>
      <xdr:colOff>219710</xdr:colOff>
      <xdr:row>88</xdr:row>
      <xdr:rowOff>186055</xdr:rowOff>
    </xdr:to>
    <xdr:pic>
      <xdr:nvPicPr>
        <xdr:cNvPr id="504" name="图片 3335"/>
        <xdr:cNvPicPr>
          <a:picLocks noChangeAspect="1"/>
        </xdr:cNvPicPr>
      </xdr:nvPicPr>
      <xdr:blipFill>
        <a:blip r:embed="rId2"/>
        <a:stretch>
          <a:fillRect/>
        </a:stretch>
      </xdr:blipFill>
      <xdr:spPr>
        <a:xfrm>
          <a:off x="11201400" y="28515310"/>
          <a:ext cx="111125" cy="186055"/>
        </a:xfrm>
        <a:prstGeom prst="rect">
          <a:avLst/>
        </a:prstGeom>
        <a:noFill/>
        <a:ln w="9525">
          <a:noFill/>
        </a:ln>
      </xdr:spPr>
    </xdr:pic>
    <xdr:clientData/>
  </xdr:twoCellAnchor>
  <xdr:twoCellAnchor editAs="oneCell">
    <xdr:from>
      <xdr:col>6</xdr:col>
      <xdr:colOff>0</xdr:colOff>
      <xdr:row>88</xdr:row>
      <xdr:rowOff>0</xdr:rowOff>
    </xdr:from>
    <xdr:to>
      <xdr:col>6</xdr:col>
      <xdr:colOff>73660</xdr:colOff>
      <xdr:row>88</xdr:row>
      <xdr:rowOff>278765</xdr:rowOff>
    </xdr:to>
    <xdr:pic>
      <xdr:nvPicPr>
        <xdr:cNvPr id="505" name="Text_Box_5"/>
        <xdr:cNvPicPr/>
      </xdr:nvPicPr>
      <xdr:blipFill>
        <a:blip r:embed="rId1"/>
        <a:stretch>
          <a:fillRect/>
        </a:stretch>
      </xdr:blipFill>
      <xdr:spPr>
        <a:xfrm>
          <a:off x="11092815" y="28515310"/>
          <a:ext cx="73660" cy="278765"/>
        </a:xfrm>
        <a:prstGeom prst="rect">
          <a:avLst/>
        </a:prstGeom>
        <a:noFill/>
        <a:ln w="9525">
          <a:noFill/>
        </a:ln>
      </xdr:spPr>
    </xdr:pic>
    <xdr:clientData/>
  </xdr:twoCellAnchor>
  <xdr:twoCellAnchor editAs="oneCell">
    <xdr:from>
      <xdr:col>6</xdr:col>
      <xdr:colOff>0</xdr:colOff>
      <xdr:row>88</xdr:row>
      <xdr:rowOff>0</xdr:rowOff>
    </xdr:from>
    <xdr:to>
      <xdr:col>6</xdr:col>
      <xdr:colOff>73660</xdr:colOff>
      <xdr:row>88</xdr:row>
      <xdr:rowOff>241935</xdr:rowOff>
    </xdr:to>
    <xdr:pic>
      <xdr:nvPicPr>
        <xdr:cNvPr id="506" name="Text_Box_6"/>
        <xdr:cNvPicPr/>
      </xdr:nvPicPr>
      <xdr:blipFill>
        <a:blip r:embed="rId1"/>
        <a:stretch>
          <a:fillRect/>
        </a:stretch>
      </xdr:blipFill>
      <xdr:spPr>
        <a:xfrm>
          <a:off x="11092815" y="28515310"/>
          <a:ext cx="73660" cy="241935"/>
        </a:xfrm>
        <a:prstGeom prst="rect">
          <a:avLst/>
        </a:prstGeom>
        <a:noFill/>
        <a:ln w="9525">
          <a:noFill/>
        </a:ln>
      </xdr:spPr>
    </xdr:pic>
    <xdr:clientData/>
  </xdr:twoCellAnchor>
  <xdr:twoCellAnchor editAs="oneCell">
    <xdr:from>
      <xdr:col>3</xdr:col>
      <xdr:colOff>609600</xdr:colOff>
      <xdr:row>88</xdr:row>
      <xdr:rowOff>0</xdr:rowOff>
    </xdr:from>
    <xdr:to>
      <xdr:col>3</xdr:col>
      <xdr:colOff>825500</xdr:colOff>
      <xdr:row>88</xdr:row>
      <xdr:rowOff>223520</xdr:rowOff>
    </xdr:to>
    <xdr:pic>
      <xdr:nvPicPr>
        <xdr:cNvPr id="507" name="Text_Box_6"/>
        <xdr:cNvPicPr/>
      </xdr:nvPicPr>
      <xdr:blipFill>
        <a:blip r:embed="rId1"/>
        <a:stretch>
          <a:fillRect/>
        </a:stretch>
      </xdr:blipFill>
      <xdr:spPr>
        <a:xfrm>
          <a:off x="2806065" y="28515310"/>
          <a:ext cx="215900" cy="223520"/>
        </a:xfrm>
        <a:prstGeom prst="rect">
          <a:avLst/>
        </a:prstGeom>
        <a:noFill/>
        <a:ln w="9525">
          <a:noFill/>
        </a:ln>
      </xdr:spPr>
    </xdr:pic>
    <xdr:clientData/>
  </xdr:twoCellAnchor>
  <xdr:twoCellAnchor editAs="oneCell">
    <xdr:from>
      <xdr:col>3</xdr:col>
      <xdr:colOff>609600</xdr:colOff>
      <xdr:row>88</xdr:row>
      <xdr:rowOff>0</xdr:rowOff>
    </xdr:from>
    <xdr:to>
      <xdr:col>3</xdr:col>
      <xdr:colOff>835025</xdr:colOff>
      <xdr:row>88</xdr:row>
      <xdr:rowOff>223520</xdr:rowOff>
    </xdr:to>
    <xdr:pic>
      <xdr:nvPicPr>
        <xdr:cNvPr id="508" name="Text_Box_6"/>
        <xdr:cNvPicPr/>
      </xdr:nvPicPr>
      <xdr:blipFill>
        <a:blip r:embed="rId1"/>
        <a:stretch>
          <a:fillRect/>
        </a:stretch>
      </xdr:blipFill>
      <xdr:spPr>
        <a:xfrm>
          <a:off x="2806065" y="28515310"/>
          <a:ext cx="225425" cy="223520"/>
        </a:xfrm>
        <a:prstGeom prst="rect">
          <a:avLst/>
        </a:prstGeom>
        <a:noFill/>
        <a:ln w="9525">
          <a:noFill/>
        </a:ln>
      </xdr:spPr>
    </xdr:pic>
    <xdr:clientData/>
  </xdr:twoCellAnchor>
  <xdr:twoCellAnchor editAs="oneCell">
    <xdr:from>
      <xdr:col>3</xdr:col>
      <xdr:colOff>609600</xdr:colOff>
      <xdr:row>88</xdr:row>
      <xdr:rowOff>0</xdr:rowOff>
    </xdr:from>
    <xdr:to>
      <xdr:col>3</xdr:col>
      <xdr:colOff>772160</xdr:colOff>
      <xdr:row>88</xdr:row>
      <xdr:rowOff>223520</xdr:rowOff>
    </xdr:to>
    <xdr:pic>
      <xdr:nvPicPr>
        <xdr:cNvPr id="509" name="Text_Box_6"/>
        <xdr:cNvPicPr/>
      </xdr:nvPicPr>
      <xdr:blipFill>
        <a:blip r:embed="rId1"/>
        <a:stretch>
          <a:fillRect/>
        </a:stretch>
      </xdr:blipFill>
      <xdr:spPr>
        <a:xfrm>
          <a:off x="2806065" y="28515310"/>
          <a:ext cx="162560" cy="223520"/>
        </a:xfrm>
        <a:prstGeom prst="rect">
          <a:avLst/>
        </a:prstGeom>
        <a:noFill/>
        <a:ln w="9525">
          <a:noFill/>
        </a:ln>
      </xdr:spPr>
    </xdr:pic>
    <xdr:clientData/>
  </xdr:twoCellAnchor>
  <xdr:twoCellAnchor editAs="oneCell">
    <xdr:from>
      <xdr:col>3</xdr:col>
      <xdr:colOff>609600</xdr:colOff>
      <xdr:row>88</xdr:row>
      <xdr:rowOff>0</xdr:rowOff>
    </xdr:from>
    <xdr:to>
      <xdr:col>3</xdr:col>
      <xdr:colOff>725170</xdr:colOff>
      <xdr:row>88</xdr:row>
      <xdr:rowOff>223520</xdr:rowOff>
    </xdr:to>
    <xdr:pic>
      <xdr:nvPicPr>
        <xdr:cNvPr id="510" name="Text_Box_6"/>
        <xdr:cNvPicPr/>
      </xdr:nvPicPr>
      <xdr:blipFill>
        <a:blip r:embed="rId1"/>
        <a:stretch>
          <a:fillRect/>
        </a:stretch>
      </xdr:blipFill>
      <xdr:spPr>
        <a:xfrm>
          <a:off x="2806065" y="28515310"/>
          <a:ext cx="115570" cy="223520"/>
        </a:xfrm>
        <a:prstGeom prst="rect">
          <a:avLst/>
        </a:prstGeom>
        <a:noFill/>
        <a:ln w="9525">
          <a:noFill/>
        </a:ln>
      </xdr:spPr>
    </xdr:pic>
    <xdr:clientData/>
  </xdr:twoCellAnchor>
  <xdr:twoCellAnchor editAs="oneCell">
    <xdr:from>
      <xdr:col>3</xdr:col>
      <xdr:colOff>609600</xdr:colOff>
      <xdr:row>88</xdr:row>
      <xdr:rowOff>0</xdr:rowOff>
    </xdr:from>
    <xdr:to>
      <xdr:col>3</xdr:col>
      <xdr:colOff>706755</xdr:colOff>
      <xdr:row>88</xdr:row>
      <xdr:rowOff>223520</xdr:rowOff>
    </xdr:to>
    <xdr:pic>
      <xdr:nvPicPr>
        <xdr:cNvPr id="511" name="Text_Box_6"/>
        <xdr:cNvPicPr/>
      </xdr:nvPicPr>
      <xdr:blipFill>
        <a:blip r:embed="rId1"/>
        <a:stretch>
          <a:fillRect/>
        </a:stretch>
      </xdr:blipFill>
      <xdr:spPr>
        <a:xfrm>
          <a:off x="2806065" y="28515310"/>
          <a:ext cx="97155" cy="223520"/>
        </a:xfrm>
        <a:prstGeom prst="rect">
          <a:avLst/>
        </a:prstGeom>
        <a:noFill/>
        <a:ln w="9525">
          <a:noFill/>
        </a:ln>
      </xdr:spPr>
    </xdr:pic>
    <xdr:clientData/>
  </xdr:twoCellAnchor>
  <xdr:twoCellAnchor editAs="oneCell">
    <xdr:from>
      <xdr:col>3</xdr:col>
      <xdr:colOff>609600</xdr:colOff>
      <xdr:row>88</xdr:row>
      <xdr:rowOff>0</xdr:rowOff>
    </xdr:from>
    <xdr:to>
      <xdr:col>3</xdr:col>
      <xdr:colOff>718820</xdr:colOff>
      <xdr:row>88</xdr:row>
      <xdr:rowOff>223520</xdr:rowOff>
    </xdr:to>
    <xdr:pic>
      <xdr:nvPicPr>
        <xdr:cNvPr id="512" name="Text_Box_6"/>
        <xdr:cNvPicPr/>
      </xdr:nvPicPr>
      <xdr:blipFill>
        <a:blip r:embed="rId1"/>
        <a:stretch>
          <a:fillRect/>
        </a:stretch>
      </xdr:blipFill>
      <xdr:spPr>
        <a:xfrm>
          <a:off x="2806065" y="28515310"/>
          <a:ext cx="109220" cy="223520"/>
        </a:xfrm>
        <a:prstGeom prst="rect">
          <a:avLst/>
        </a:prstGeom>
        <a:noFill/>
        <a:ln w="9525">
          <a:noFill/>
        </a:ln>
      </xdr:spPr>
    </xdr:pic>
    <xdr:clientData/>
  </xdr:twoCellAnchor>
  <xdr:twoCellAnchor editAs="oneCell">
    <xdr:from>
      <xdr:col>3</xdr:col>
      <xdr:colOff>609600</xdr:colOff>
      <xdr:row>88</xdr:row>
      <xdr:rowOff>0</xdr:rowOff>
    </xdr:from>
    <xdr:to>
      <xdr:col>3</xdr:col>
      <xdr:colOff>724535</xdr:colOff>
      <xdr:row>88</xdr:row>
      <xdr:rowOff>223520</xdr:rowOff>
    </xdr:to>
    <xdr:pic>
      <xdr:nvPicPr>
        <xdr:cNvPr id="513" name="Text_Box_6"/>
        <xdr:cNvPicPr/>
      </xdr:nvPicPr>
      <xdr:blipFill>
        <a:blip r:embed="rId1"/>
        <a:stretch>
          <a:fillRect/>
        </a:stretch>
      </xdr:blipFill>
      <xdr:spPr>
        <a:xfrm>
          <a:off x="2806065" y="28515310"/>
          <a:ext cx="114935" cy="223520"/>
        </a:xfrm>
        <a:prstGeom prst="rect">
          <a:avLst/>
        </a:prstGeom>
        <a:noFill/>
        <a:ln w="9525">
          <a:noFill/>
        </a:ln>
      </xdr:spPr>
    </xdr:pic>
    <xdr:clientData/>
  </xdr:twoCellAnchor>
  <xdr:twoCellAnchor editAs="oneCell">
    <xdr:from>
      <xdr:col>6</xdr:col>
      <xdr:colOff>0</xdr:colOff>
      <xdr:row>88</xdr:row>
      <xdr:rowOff>0</xdr:rowOff>
    </xdr:from>
    <xdr:to>
      <xdr:col>6</xdr:col>
      <xdr:colOff>72390</xdr:colOff>
      <xdr:row>88</xdr:row>
      <xdr:rowOff>223520</xdr:rowOff>
    </xdr:to>
    <xdr:pic>
      <xdr:nvPicPr>
        <xdr:cNvPr id="514" name="Text_Box_6"/>
        <xdr:cNvPicPr/>
      </xdr:nvPicPr>
      <xdr:blipFill>
        <a:blip r:embed="rId1"/>
        <a:stretch>
          <a:fillRect/>
        </a:stretch>
      </xdr:blipFill>
      <xdr:spPr>
        <a:xfrm>
          <a:off x="11092815" y="28515310"/>
          <a:ext cx="72390" cy="223520"/>
        </a:xfrm>
        <a:prstGeom prst="rect">
          <a:avLst/>
        </a:prstGeom>
        <a:noFill/>
        <a:ln w="9525">
          <a:noFill/>
        </a:ln>
      </xdr:spPr>
    </xdr:pic>
    <xdr:clientData/>
  </xdr:twoCellAnchor>
  <xdr:twoCellAnchor editAs="oneCell">
    <xdr:from>
      <xdr:col>6</xdr:col>
      <xdr:colOff>0</xdr:colOff>
      <xdr:row>88</xdr:row>
      <xdr:rowOff>0</xdr:rowOff>
    </xdr:from>
    <xdr:to>
      <xdr:col>6</xdr:col>
      <xdr:colOff>72390</xdr:colOff>
      <xdr:row>88</xdr:row>
      <xdr:rowOff>260350</xdr:rowOff>
    </xdr:to>
    <xdr:pic>
      <xdr:nvPicPr>
        <xdr:cNvPr id="515" name="Text_Box_5"/>
        <xdr:cNvPicPr/>
      </xdr:nvPicPr>
      <xdr:blipFill>
        <a:blip r:embed="rId1"/>
        <a:stretch>
          <a:fillRect/>
        </a:stretch>
      </xdr:blipFill>
      <xdr:spPr>
        <a:xfrm>
          <a:off x="11092815" y="28515310"/>
          <a:ext cx="72390" cy="260350"/>
        </a:xfrm>
        <a:prstGeom prst="rect">
          <a:avLst/>
        </a:prstGeom>
        <a:noFill/>
        <a:ln w="9525">
          <a:noFill/>
        </a:ln>
      </xdr:spPr>
    </xdr:pic>
    <xdr:clientData/>
  </xdr:twoCellAnchor>
  <xdr:twoCellAnchor editAs="oneCell">
    <xdr:from>
      <xdr:col>3</xdr:col>
      <xdr:colOff>500380</xdr:colOff>
      <xdr:row>88</xdr:row>
      <xdr:rowOff>0</xdr:rowOff>
    </xdr:from>
    <xdr:to>
      <xdr:col>3</xdr:col>
      <xdr:colOff>719455</xdr:colOff>
      <xdr:row>88</xdr:row>
      <xdr:rowOff>167640</xdr:rowOff>
    </xdr:to>
    <xdr:pic>
      <xdr:nvPicPr>
        <xdr:cNvPr id="516" name="图片 3335"/>
        <xdr:cNvPicPr>
          <a:picLocks noChangeAspect="1"/>
        </xdr:cNvPicPr>
      </xdr:nvPicPr>
      <xdr:blipFill>
        <a:blip r:embed="rId2"/>
        <a:stretch>
          <a:fillRect/>
        </a:stretch>
      </xdr:blipFill>
      <xdr:spPr>
        <a:xfrm>
          <a:off x="2696845" y="28515310"/>
          <a:ext cx="219075" cy="167640"/>
        </a:xfrm>
        <a:prstGeom prst="rect">
          <a:avLst/>
        </a:prstGeom>
        <a:noFill/>
        <a:ln w="9525">
          <a:noFill/>
        </a:ln>
      </xdr:spPr>
    </xdr:pic>
    <xdr:clientData/>
  </xdr:twoCellAnchor>
  <xdr:twoCellAnchor editAs="oneCell">
    <xdr:from>
      <xdr:col>6</xdr:col>
      <xdr:colOff>108585</xdr:colOff>
      <xdr:row>88</xdr:row>
      <xdr:rowOff>0</xdr:rowOff>
    </xdr:from>
    <xdr:to>
      <xdr:col>6</xdr:col>
      <xdr:colOff>218440</xdr:colOff>
      <xdr:row>88</xdr:row>
      <xdr:rowOff>186055</xdr:rowOff>
    </xdr:to>
    <xdr:pic>
      <xdr:nvPicPr>
        <xdr:cNvPr id="517" name="图片 3335"/>
        <xdr:cNvPicPr>
          <a:picLocks noChangeAspect="1"/>
        </xdr:cNvPicPr>
      </xdr:nvPicPr>
      <xdr:blipFill>
        <a:blip r:embed="rId2"/>
        <a:stretch>
          <a:fillRect/>
        </a:stretch>
      </xdr:blipFill>
      <xdr:spPr>
        <a:xfrm>
          <a:off x="11201400" y="28515310"/>
          <a:ext cx="109855" cy="186055"/>
        </a:xfrm>
        <a:prstGeom prst="rect">
          <a:avLst/>
        </a:prstGeom>
        <a:noFill/>
        <a:ln w="9525">
          <a:noFill/>
        </a:ln>
      </xdr:spPr>
    </xdr:pic>
    <xdr:clientData/>
  </xdr:twoCellAnchor>
  <xdr:twoCellAnchor editAs="oneCell">
    <xdr:from>
      <xdr:col>6</xdr:col>
      <xdr:colOff>0</xdr:colOff>
      <xdr:row>88</xdr:row>
      <xdr:rowOff>0</xdr:rowOff>
    </xdr:from>
    <xdr:to>
      <xdr:col>6</xdr:col>
      <xdr:colOff>72390</xdr:colOff>
      <xdr:row>88</xdr:row>
      <xdr:rowOff>278765</xdr:rowOff>
    </xdr:to>
    <xdr:pic>
      <xdr:nvPicPr>
        <xdr:cNvPr id="518" name="Text_Box_5"/>
        <xdr:cNvPicPr/>
      </xdr:nvPicPr>
      <xdr:blipFill>
        <a:blip r:embed="rId1"/>
        <a:stretch>
          <a:fillRect/>
        </a:stretch>
      </xdr:blipFill>
      <xdr:spPr>
        <a:xfrm>
          <a:off x="11092815" y="28515310"/>
          <a:ext cx="72390" cy="278765"/>
        </a:xfrm>
        <a:prstGeom prst="rect">
          <a:avLst/>
        </a:prstGeom>
        <a:noFill/>
        <a:ln w="9525">
          <a:noFill/>
        </a:ln>
      </xdr:spPr>
    </xdr:pic>
    <xdr:clientData/>
  </xdr:twoCellAnchor>
  <xdr:twoCellAnchor editAs="oneCell">
    <xdr:from>
      <xdr:col>6</xdr:col>
      <xdr:colOff>0</xdr:colOff>
      <xdr:row>88</xdr:row>
      <xdr:rowOff>0</xdr:rowOff>
    </xdr:from>
    <xdr:to>
      <xdr:col>6</xdr:col>
      <xdr:colOff>72390</xdr:colOff>
      <xdr:row>88</xdr:row>
      <xdr:rowOff>241935</xdr:rowOff>
    </xdr:to>
    <xdr:pic>
      <xdr:nvPicPr>
        <xdr:cNvPr id="519" name="Text_Box_6"/>
        <xdr:cNvPicPr/>
      </xdr:nvPicPr>
      <xdr:blipFill>
        <a:blip r:embed="rId1"/>
        <a:stretch>
          <a:fillRect/>
        </a:stretch>
      </xdr:blipFill>
      <xdr:spPr>
        <a:xfrm>
          <a:off x="11092815" y="28515310"/>
          <a:ext cx="72390" cy="241935"/>
        </a:xfrm>
        <a:prstGeom prst="rect">
          <a:avLst/>
        </a:prstGeom>
        <a:noFill/>
        <a:ln w="9525">
          <a:noFill/>
        </a:ln>
      </xdr:spPr>
    </xdr:pic>
    <xdr:clientData/>
  </xdr:twoCellAnchor>
  <xdr:twoCellAnchor editAs="oneCell">
    <xdr:from>
      <xdr:col>3</xdr:col>
      <xdr:colOff>609600</xdr:colOff>
      <xdr:row>88</xdr:row>
      <xdr:rowOff>0</xdr:rowOff>
    </xdr:from>
    <xdr:to>
      <xdr:col>3</xdr:col>
      <xdr:colOff>705485</xdr:colOff>
      <xdr:row>88</xdr:row>
      <xdr:rowOff>223520</xdr:rowOff>
    </xdr:to>
    <xdr:pic>
      <xdr:nvPicPr>
        <xdr:cNvPr id="520" name="Text_Box_6"/>
        <xdr:cNvPicPr/>
      </xdr:nvPicPr>
      <xdr:blipFill>
        <a:blip r:embed="rId1"/>
        <a:stretch>
          <a:fillRect/>
        </a:stretch>
      </xdr:blipFill>
      <xdr:spPr>
        <a:xfrm>
          <a:off x="2806065" y="28515310"/>
          <a:ext cx="95885" cy="223520"/>
        </a:xfrm>
        <a:prstGeom prst="rect">
          <a:avLst/>
        </a:prstGeom>
        <a:noFill/>
        <a:ln w="9525">
          <a:noFill/>
        </a:ln>
      </xdr:spPr>
    </xdr:pic>
    <xdr:clientData/>
  </xdr:twoCellAnchor>
  <xdr:twoCellAnchor editAs="oneCell">
    <xdr:from>
      <xdr:col>3</xdr:col>
      <xdr:colOff>609600</xdr:colOff>
      <xdr:row>88</xdr:row>
      <xdr:rowOff>0</xdr:rowOff>
    </xdr:from>
    <xdr:to>
      <xdr:col>3</xdr:col>
      <xdr:colOff>717550</xdr:colOff>
      <xdr:row>88</xdr:row>
      <xdr:rowOff>223520</xdr:rowOff>
    </xdr:to>
    <xdr:pic>
      <xdr:nvPicPr>
        <xdr:cNvPr id="521" name="Text_Box_6"/>
        <xdr:cNvPicPr/>
      </xdr:nvPicPr>
      <xdr:blipFill>
        <a:blip r:embed="rId1"/>
        <a:stretch>
          <a:fillRect/>
        </a:stretch>
      </xdr:blipFill>
      <xdr:spPr>
        <a:xfrm>
          <a:off x="2806065" y="28515310"/>
          <a:ext cx="107950" cy="223520"/>
        </a:xfrm>
        <a:prstGeom prst="rect">
          <a:avLst/>
        </a:prstGeom>
        <a:noFill/>
        <a:ln w="9525">
          <a:noFill/>
        </a:ln>
      </xdr:spPr>
    </xdr:pic>
    <xdr:clientData/>
  </xdr:twoCellAnchor>
  <xdr:twoCellAnchor editAs="oneCell">
    <xdr:from>
      <xdr:col>3</xdr:col>
      <xdr:colOff>609600</xdr:colOff>
      <xdr:row>88</xdr:row>
      <xdr:rowOff>0</xdr:rowOff>
    </xdr:from>
    <xdr:to>
      <xdr:col>3</xdr:col>
      <xdr:colOff>789940</xdr:colOff>
      <xdr:row>88</xdr:row>
      <xdr:rowOff>223520</xdr:rowOff>
    </xdr:to>
    <xdr:pic>
      <xdr:nvPicPr>
        <xdr:cNvPr id="522" name="Text_Box_6"/>
        <xdr:cNvPicPr/>
      </xdr:nvPicPr>
      <xdr:blipFill>
        <a:blip r:embed="rId1"/>
        <a:stretch>
          <a:fillRect/>
        </a:stretch>
      </xdr:blipFill>
      <xdr:spPr>
        <a:xfrm>
          <a:off x="2806065" y="28515310"/>
          <a:ext cx="180340" cy="223520"/>
        </a:xfrm>
        <a:prstGeom prst="rect">
          <a:avLst/>
        </a:prstGeom>
        <a:noFill/>
        <a:ln w="9525">
          <a:noFill/>
        </a:ln>
      </xdr:spPr>
    </xdr:pic>
    <xdr:clientData/>
  </xdr:twoCellAnchor>
  <xdr:twoCellAnchor editAs="oneCell">
    <xdr:from>
      <xdr:col>3</xdr:col>
      <xdr:colOff>609600</xdr:colOff>
      <xdr:row>88</xdr:row>
      <xdr:rowOff>0</xdr:rowOff>
    </xdr:from>
    <xdr:to>
      <xdr:col>3</xdr:col>
      <xdr:colOff>771525</xdr:colOff>
      <xdr:row>88</xdr:row>
      <xdr:rowOff>223520</xdr:rowOff>
    </xdr:to>
    <xdr:pic>
      <xdr:nvPicPr>
        <xdr:cNvPr id="523" name="Text_Box_6"/>
        <xdr:cNvPicPr/>
      </xdr:nvPicPr>
      <xdr:blipFill>
        <a:blip r:embed="rId1"/>
        <a:stretch>
          <a:fillRect/>
        </a:stretch>
      </xdr:blipFill>
      <xdr:spPr>
        <a:xfrm>
          <a:off x="2806065" y="28515310"/>
          <a:ext cx="161925" cy="223520"/>
        </a:xfrm>
        <a:prstGeom prst="rect">
          <a:avLst/>
        </a:prstGeom>
        <a:noFill/>
        <a:ln w="9525">
          <a:noFill/>
        </a:ln>
      </xdr:spPr>
    </xdr:pic>
    <xdr:clientData/>
  </xdr:twoCellAnchor>
  <xdr:twoCellAnchor editAs="oneCell">
    <xdr:from>
      <xdr:col>3</xdr:col>
      <xdr:colOff>609600</xdr:colOff>
      <xdr:row>88</xdr:row>
      <xdr:rowOff>0</xdr:rowOff>
    </xdr:from>
    <xdr:to>
      <xdr:col>3</xdr:col>
      <xdr:colOff>783590</xdr:colOff>
      <xdr:row>88</xdr:row>
      <xdr:rowOff>223520</xdr:rowOff>
    </xdr:to>
    <xdr:pic>
      <xdr:nvPicPr>
        <xdr:cNvPr id="524" name="Text_Box_6"/>
        <xdr:cNvPicPr/>
      </xdr:nvPicPr>
      <xdr:blipFill>
        <a:blip r:embed="rId1"/>
        <a:stretch>
          <a:fillRect/>
        </a:stretch>
      </xdr:blipFill>
      <xdr:spPr>
        <a:xfrm>
          <a:off x="2806065" y="28515310"/>
          <a:ext cx="173990" cy="223520"/>
        </a:xfrm>
        <a:prstGeom prst="rect">
          <a:avLst/>
        </a:prstGeom>
        <a:noFill/>
        <a:ln w="9525">
          <a:noFill/>
        </a:ln>
      </xdr:spPr>
    </xdr:pic>
    <xdr:clientData/>
  </xdr:twoCellAnchor>
  <xdr:twoCellAnchor editAs="oneCell">
    <xdr:from>
      <xdr:col>3</xdr:col>
      <xdr:colOff>609600</xdr:colOff>
      <xdr:row>88</xdr:row>
      <xdr:rowOff>0</xdr:rowOff>
    </xdr:from>
    <xdr:to>
      <xdr:col>3</xdr:col>
      <xdr:colOff>789305</xdr:colOff>
      <xdr:row>88</xdr:row>
      <xdr:rowOff>223520</xdr:rowOff>
    </xdr:to>
    <xdr:pic>
      <xdr:nvPicPr>
        <xdr:cNvPr id="525" name="Text_Box_6"/>
        <xdr:cNvPicPr/>
      </xdr:nvPicPr>
      <xdr:blipFill>
        <a:blip r:embed="rId1"/>
        <a:stretch>
          <a:fillRect/>
        </a:stretch>
      </xdr:blipFill>
      <xdr:spPr>
        <a:xfrm>
          <a:off x="2806065" y="28515310"/>
          <a:ext cx="179705" cy="223520"/>
        </a:xfrm>
        <a:prstGeom prst="rect">
          <a:avLst/>
        </a:prstGeom>
        <a:noFill/>
        <a:ln w="9525">
          <a:noFill/>
        </a:ln>
      </xdr:spPr>
    </xdr:pic>
    <xdr:clientData/>
  </xdr:twoCellAnchor>
  <xdr:twoCellAnchor editAs="oneCell">
    <xdr:from>
      <xdr:col>3</xdr:col>
      <xdr:colOff>609600</xdr:colOff>
      <xdr:row>88</xdr:row>
      <xdr:rowOff>0</xdr:rowOff>
    </xdr:from>
    <xdr:to>
      <xdr:col>3</xdr:col>
      <xdr:colOff>770255</xdr:colOff>
      <xdr:row>88</xdr:row>
      <xdr:rowOff>223520</xdr:rowOff>
    </xdr:to>
    <xdr:pic>
      <xdr:nvPicPr>
        <xdr:cNvPr id="526" name="Text_Box_6"/>
        <xdr:cNvPicPr/>
      </xdr:nvPicPr>
      <xdr:blipFill>
        <a:blip r:embed="rId1"/>
        <a:stretch>
          <a:fillRect/>
        </a:stretch>
      </xdr:blipFill>
      <xdr:spPr>
        <a:xfrm>
          <a:off x="2806065" y="28515310"/>
          <a:ext cx="160655" cy="223520"/>
        </a:xfrm>
        <a:prstGeom prst="rect">
          <a:avLst/>
        </a:prstGeom>
        <a:noFill/>
        <a:ln w="9525">
          <a:noFill/>
        </a:ln>
      </xdr:spPr>
    </xdr:pic>
    <xdr:clientData/>
  </xdr:twoCellAnchor>
  <xdr:twoCellAnchor editAs="oneCell">
    <xdr:from>
      <xdr:col>3</xdr:col>
      <xdr:colOff>609600</xdr:colOff>
      <xdr:row>88</xdr:row>
      <xdr:rowOff>0</xdr:rowOff>
    </xdr:from>
    <xdr:to>
      <xdr:col>3</xdr:col>
      <xdr:colOff>762000</xdr:colOff>
      <xdr:row>88</xdr:row>
      <xdr:rowOff>223520</xdr:rowOff>
    </xdr:to>
    <xdr:pic>
      <xdr:nvPicPr>
        <xdr:cNvPr id="527" name="Text_Box_6"/>
        <xdr:cNvPicPr/>
      </xdr:nvPicPr>
      <xdr:blipFill>
        <a:blip r:embed="rId1"/>
        <a:stretch>
          <a:fillRect/>
        </a:stretch>
      </xdr:blipFill>
      <xdr:spPr>
        <a:xfrm>
          <a:off x="2806065" y="28515310"/>
          <a:ext cx="152400" cy="223520"/>
        </a:xfrm>
        <a:prstGeom prst="rect">
          <a:avLst/>
        </a:prstGeom>
        <a:noFill/>
        <a:ln w="9525">
          <a:noFill/>
        </a:ln>
      </xdr:spPr>
    </xdr:pic>
    <xdr:clientData/>
  </xdr:twoCellAnchor>
  <xdr:twoCellAnchor editAs="oneCell">
    <xdr:from>
      <xdr:col>3</xdr:col>
      <xdr:colOff>609600</xdr:colOff>
      <xdr:row>88</xdr:row>
      <xdr:rowOff>0</xdr:rowOff>
    </xdr:from>
    <xdr:to>
      <xdr:col>3</xdr:col>
      <xdr:colOff>774700</xdr:colOff>
      <xdr:row>88</xdr:row>
      <xdr:rowOff>223520</xdr:rowOff>
    </xdr:to>
    <xdr:pic>
      <xdr:nvPicPr>
        <xdr:cNvPr id="528" name="Text_Box_6"/>
        <xdr:cNvPicPr/>
      </xdr:nvPicPr>
      <xdr:blipFill>
        <a:blip r:embed="rId1"/>
        <a:stretch>
          <a:fillRect/>
        </a:stretch>
      </xdr:blipFill>
      <xdr:spPr>
        <a:xfrm>
          <a:off x="2806065" y="28515310"/>
          <a:ext cx="165100" cy="223520"/>
        </a:xfrm>
        <a:prstGeom prst="rect">
          <a:avLst/>
        </a:prstGeom>
        <a:noFill/>
        <a:ln w="9525">
          <a:noFill/>
        </a:ln>
      </xdr:spPr>
    </xdr:pic>
    <xdr:clientData/>
  </xdr:twoCellAnchor>
  <xdr:twoCellAnchor editAs="oneCell">
    <xdr:from>
      <xdr:col>3</xdr:col>
      <xdr:colOff>609600</xdr:colOff>
      <xdr:row>88</xdr:row>
      <xdr:rowOff>0</xdr:rowOff>
    </xdr:from>
    <xdr:to>
      <xdr:col>3</xdr:col>
      <xdr:colOff>815975</xdr:colOff>
      <xdr:row>88</xdr:row>
      <xdr:rowOff>223520</xdr:rowOff>
    </xdr:to>
    <xdr:pic>
      <xdr:nvPicPr>
        <xdr:cNvPr id="529" name="Text_Box_6"/>
        <xdr:cNvPicPr/>
      </xdr:nvPicPr>
      <xdr:blipFill>
        <a:blip r:embed="rId1"/>
        <a:stretch>
          <a:fillRect/>
        </a:stretch>
      </xdr:blipFill>
      <xdr:spPr>
        <a:xfrm>
          <a:off x="2806065" y="28515310"/>
          <a:ext cx="206375" cy="223520"/>
        </a:xfrm>
        <a:prstGeom prst="rect">
          <a:avLst/>
        </a:prstGeom>
        <a:noFill/>
        <a:ln w="9525">
          <a:noFill/>
        </a:ln>
      </xdr:spPr>
    </xdr:pic>
    <xdr:clientData/>
  </xdr:twoCellAnchor>
  <xdr:twoCellAnchor editAs="oneCell">
    <xdr:from>
      <xdr:col>3</xdr:col>
      <xdr:colOff>609600</xdr:colOff>
      <xdr:row>88</xdr:row>
      <xdr:rowOff>0</xdr:rowOff>
    </xdr:from>
    <xdr:to>
      <xdr:col>3</xdr:col>
      <xdr:colOff>814070</xdr:colOff>
      <xdr:row>88</xdr:row>
      <xdr:rowOff>223520</xdr:rowOff>
    </xdr:to>
    <xdr:pic>
      <xdr:nvPicPr>
        <xdr:cNvPr id="530" name="Text_Box_6"/>
        <xdr:cNvPicPr/>
      </xdr:nvPicPr>
      <xdr:blipFill>
        <a:blip r:embed="rId1"/>
        <a:stretch>
          <a:fillRect/>
        </a:stretch>
      </xdr:blipFill>
      <xdr:spPr>
        <a:xfrm>
          <a:off x="2806065" y="28515310"/>
          <a:ext cx="204470" cy="223520"/>
        </a:xfrm>
        <a:prstGeom prst="rect">
          <a:avLst/>
        </a:prstGeom>
        <a:noFill/>
        <a:ln w="9525">
          <a:noFill/>
        </a:ln>
      </xdr:spPr>
    </xdr:pic>
    <xdr:clientData/>
  </xdr:twoCellAnchor>
  <xdr:twoCellAnchor editAs="oneCell">
    <xdr:from>
      <xdr:col>3</xdr:col>
      <xdr:colOff>609600</xdr:colOff>
      <xdr:row>88</xdr:row>
      <xdr:rowOff>0</xdr:rowOff>
    </xdr:from>
    <xdr:to>
      <xdr:col>3</xdr:col>
      <xdr:colOff>814705</xdr:colOff>
      <xdr:row>88</xdr:row>
      <xdr:rowOff>223520</xdr:rowOff>
    </xdr:to>
    <xdr:pic>
      <xdr:nvPicPr>
        <xdr:cNvPr id="531" name="Text_Box_6"/>
        <xdr:cNvPicPr/>
      </xdr:nvPicPr>
      <xdr:blipFill>
        <a:blip r:embed="rId1"/>
        <a:stretch>
          <a:fillRect/>
        </a:stretch>
      </xdr:blipFill>
      <xdr:spPr>
        <a:xfrm>
          <a:off x="2806065" y="28515310"/>
          <a:ext cx="205105" cy="223520"/>
        </a:xfrm>
        <a:prstGeom prst="rect">
          <a:avLst/>
        </a:prstGeom>
        <a:noFill/>
        <a:ln w="9525">
          <a:noFill/>
        </a:ln>
      </xdr:spPr>
    </xdr:pic>
    <xdr:clientData/>
  </xdr:twoCellAnchor>
  <xdr:twoCellAnchor editAs="oneCell">
    <xdr:from>
      <xdr:col>3</xdr:col>
      <xdr:colOff>500380</xdr:colOff>
      <xdr:row>88</xdr:row>
      <xdr:rowOff>0</xdr:rowOff>
    </xdr:from>
    <xdr:to>
      <xdr:col>3</xdr:col>
      <xdr:colOff>775335</xdr:colOff>
      <xdr:row>88</xdr:row>
      <xdr:rowOff>167640</xdr:rowOff>
    </xdr:to>
    <xdr:pic>
      <xdr:nvPicPr>
        <xdr:cNvPr id="532" name="图片 3335"/>
        <xdr:cNvPicPr>
          <a:picLocks noChangeAspect="1"/>
        </xdr:cNvPicPr>
      </xdr:nvPicPr>
      <xdr:blipFill>
        <a:blip r:embed="rId2"/>
        <a:stretch>
          <a:fillRect/>
        </a:stretch>
      </xdr:blipFill>
      <xdr:spPr>
        <a:xfrm>
          <a:off x="2696845" y="28515310"/>
          <a:ext cx="274955" cy="167640"/>
        </a:xfrm>
        <a:prstGeom prst="rect">
          <a:avLst/>
        </a:prstGeom>
        <a:noFill/>
        <a:ln w="9525">
          <a:noFill/>
        </a:ln>
      </xdr:spPr>
    </xdr:pic>
    <xdr:clientData/>
  </xdr:twoCellAnchor>
  <xdr:twoCellAnchor editAs="oneCell">
    <xdr:from>
      <xdr:col>3</xdr:col>
      <xdr:colOff>500380</xdr:colOff>
      <xdr:row>88</xdr:row>
      <xdr:rowOff>0</xdr:rowOff>
    </xdr:from>
    <xdr:to>
      <xdr:col>3</xdr:col>
      <xdr:colOff>775335</xdr:colOff>
      <xdr:row>88</xdr:row>
      <xdr:rowOff>186055</xdr:rowOff>
    </xdr:to>
    <xdr:pic>
      <xdr:nvPicPr>
        <xdr:cNvPr id="533" name="图片 3335"/>
        <xdr:cNvPicPr>
          <a:picLocks noChangeAspect="1"/>
        </xdr:cNvPicPr>
      </xdr:nvPicPr>
      <xdr:blipFill>
        <a:blip r:embed="rId2"/>
        <a:stretch>
          <a:fillRect/>
        </a:stretch>
      </xdr:blipFill>
      <xdr:spPr>
        <a:xfrm>
          <a:off x="2696845" y="28515310"/>
          <a:ext cx="274955" cy="186055"/>
        </a:xfrm>
        <a:prstGeom prst="rect">
          <a:avLst/>
        </a:prstGeom>
        <a:noFill/>
        <a:ln w="9525">
          <a:noFill/>
        </a:ln>
      </xdr:spPr>
    </xdr:pic>
    <xdr:clientData/>
  </xdr:twoCellAnchor>
  <xdr:twoCellAnchor editAs="oneCell">
    <xdr:from>
      <xdr:col>4</xdr:col>
      <xdr:colOff>0</xdr:colOff>
      <xdr:row>88</xdr:row>
      <xdr:rowOff>0</xdr:rowOff>
    </xdr:from>
    <xdr:to>
      <xdr:col>4</xdr:col>
      <xdr:colOff>78105</xdr:colOff>
      <xdr:row>88</xdr:row>
      <xdr:rowOff>260350</xdr:rowOff>
    </xdr:to>
    <xdr:pic>
      <xdr:nvPicPr>
        <xdr:cNvPr id="534" name="Text_Box_5"/>
        <xdr:cNvPicPr/>
      </xdr:nvPicPr>
      <xdr:blipFill>
        <a:blip r:embed="rId1"/>
        <a:stretch>
          <a:fillRect/>
        </a:stretch>
      </xdr:blipFill>
      <xdr:spPr>
        <a:xfrm>
          <a:off x="3061335" y="28515310"/>
          <a:ext cx="78105" cy="260350"/>
        </a:xfrm>
        <a:prstGeom prst="rect">
          <a:avLst/>
        </a:prstGeom>
        <a:noFill/>
        <a:ln w="9525">
          <a:noFill/>
        </a:ln>
      </xdr:spPr>
    </xdr:pic>
    <xdr:clientData/>
  </xdr:twoCellAnchor>
  <xdr:twoCellAnchor editAs="oneCell">
    <xdr:from>
      <xdr:col>6</xdr:col>
      <xdr:colOff>107315</xdr:colOff>
      <xdr:row>88</xdr:row>
      <xdr:rowOff>0</xdr:rowOff>
    </xdr:from>
    <xdr:to>
      <xdr:col>6</xdr:col>
      <xdr:colOff>219710</xdr:colOff>
      <xdr:row>88</xdr:row>
      <xdr:rowOff>167640</xdr:rowOff>
    </xdr:to>
    <xdr:pic>
      <xdr:nvPicPr>
        <xdr:cNvPr id="535" name="图片 3335"/>
        <xdr:cNvPicPr>
          <a:picLocks noChangeAspect="1"/>
        </xdr:cNvPicPr>
      </xdr:nvPicPr>
      <xdr:blipFill>
        <a:blip r:embed="rId2"/>
        <a:stretch>
          <a:fillRect/>
        </a:stretch>
      </xdr:blipFill>
      <xdr:spPr>
        <a:xfrm>
          <a:off x="11200130" y="28515310"/>
          <a:ext cx="112395" cy="167640"/>
        </a:xfrm>
        <a:prstGeom prst="rect">
          <a:avLst/>
        </a:prstGeom>
        <a:noFill/>
        <a:ln w="9525">
          <a:noFill/>
        </a:ln>
      </xdr:spPr>
    </xdr:pic>
    <xdr:clientData/>
  </xdr:twoCellAnchor>
  <xdr:twoCellAnchor editAs="oneCell">
    <xdr:from>
      <xdr:col>6</xdr:col>
      <xdr:colOff>107315</xdr:colOff>
      <xdr:row>88</xdr:row>
      <xdr:rowOff>0</xdr:rowOff>
    </xdr:from>
    <xdr:to>
      <xdr:col>6</xdr:col>
      <xdr:colOff>219710</xdr:colOff>
      <xdr:row>88</xdr:row>
      <xdr:rowOff>186055</xdr:rowOff>
    </xdr:to>
    <xdr:pic>
      <xdr:nvPicPr>
        <xdr:cNvPr id="536" name="图片 3335"/>
        <xdr:cNvPicPr>
          <a:picLocks noChangeAspect="1"/>
        </xdr:cNvPicPr>
      </xdr:nvPicPr>
      <xdr:blipFill>
        <a:blip r:embed="rId2"/>
        <a:stretch>
          <a:fillRect/>
        </a:stretch>
      </xdr:blipFill>
      <xdr:spPr>
        <a:xfrm>
          <a:off x="11200130" y="28515310"/>
          <a:ext cx="112395" cy="186055"/>
        </a:xfrm>
        <a:prstGeom prst="rect">
          <a:avLst/>
        </a:prstGeom>
        <a:noFill/>
        <a:ln w="9525">
          <a:noFill/>
        </a:ln>
      </xdr:spPr>
    </xdr:pic>
    <xdr:clientData/>
  </xdr:twoCellAnchor>
  <xdr:twoCellAnchor editAs="oneCell">
    <xdr:from>
      <xdr:col>3</xdr:col>
      <xdr:colOff>609600</xdr:colOff>
      <xdr:row>88</xdr:row>
      <xdr:rowOff>0</xdr:rowOff>
    </xdr:from>
    <xdr:to>
      <xdr:col>3</xdr:col>
      <xdr:colOff>721360</xdr:colOff>
      <xdr:row>88</xdr:row>
      <xdr:rowOff>223520</xdr:rowOff>
    </xdr:to>
    <xdr:pic>
      <xdr:nvPicPr>
        <xdr:cNvPr id="537" name="Text_Box_6"/>
        <xdr:cNvPicPr/>
      </xdr:nvPicPr>
      <xdr:blipFill>
        <a:blip r:embed="rId1"/>
        <a:stretch>
          <a:fillRect/>
        </a:stretch>
      </xdr:blipFill>
      <xdr:spPr>
        <a:xfrm>
          <a:off x="2806065" y="28515310"/>
          <a:ext cx="111760" cy="223520"/>
        </a:xfrm>
        <a:prstGeom prst="rect">
          <a:avLst/>
        </a:prstGeom>
        <a:noFill/>
        <a:ln w="9525">
          <a:noFill/>
        </a:ln>
      </xdr:spPr>
    </xdr:pic>
    <xdr:clientData/>
  </xdr:twoCellAnchor>
  <xdr:twoCellAnchor editAs="oneCell">
    <xdr:from>
      <xdr:col>4</xdr:col>
      <xdr:colOff>0</xdr:colOff>
      <xdr:row>88</xdr:row>
      <xdr:rowOff>0</xdr:rowOff>
    </xdr:from>
    <xdr:to>
      <xdr:col>4</xdr:col>
      <xdr:colOff>84455</xdr:colOff>
      <xdr:row>88</xdr:row>
      <xdr:rowOff>223520</xdr:rowOff>
    </xdr:to>
    <xdr:pic>
      <xdr:nvPicPr>
        <xdr:cNvPr id="538" name="Text_Box_6"/>
        <xdr:cNvPicPr/>
      </xdr:nvPicPr>
      <xdr:blipFill>
        <a:blip r:embed="rId1"/>
        <a:stretch>
          <a:fillRect/>
        </a:stretch>
      </xdr:blipFill>
      <xdr:spPr>
        <a:xfrm>
          <a:off x="3061335" y="28515310"/>
          <a:ext cx="84455" cy="223520"/>
        </a:xfrm>
        <a:prstGeom prst="rect">
          <a:avLst/>
        </a:prstGeom>
        <a:noFill/>
        <a:ln w="9525">
          <a:noFill/>
        </a:ln>
      </xdr:spPr>
    </xdr:pic>
    <xdr:clientData/>
  </xdr:twoCellAnchor>
  <xdr:twoCellAnchor editAs="oneCell">
    <xdr:from>
      <xdr:col>4</xdr:col>
      <xdr:colOff>0</xdr:colOff>
      <xdr:row>88</xdr:row>
      <xdr:rowOff>0</xdr:rowOff>
    </xdr:from>
    <xdr:to>
      <xdr:col>4</xdr:col>
      <xdr:colOff>84455</xdr:colOff>
      <xdr:row>88</xdr:row>
      <xdr:rowOff>278765</xdr:rowOff>
    </xdr:to>
    <xdr:pic>
      <xdr:nvPicPr>
        <xdr:cNvPr id="539" name="Text_Box_5"/>
        <xdr:cNvPicPr/>
      </xdr:nvPicPr>
      <xdr:blipFill>
        <a:blip r:embed="rId1"/>
        <a:stretch>
          <a:fillRect/>
        </a:stretch>
      </xdr:blipFill>
      <xdr:spPr>
        <a:xfrm>
          <a:off x="3061335" y="28515310"/>
          <a:ext cx="84455" cy="278765"/>
        </a:xfrm>
        <a:prstGeom prst="rect">
          <a:avLst/>
        </a:prstGeom>
        <a:noFill/>
        <a:ln w="9525">
          <a:noFill/>
        </a:ln>
      </xdr:spPr>
    </xdr:pic>
    <xdr:clientData/>
  </xdr:twoCellAnchor>
  <xdr:twoCellAnchor editAs="oneCell">
    <xdr:from>
      <xdr:col>4</xdr:col>
      <xdr:colOff>0</xdr:colOff>
      <xdr:row>88</xdr:row>
      <xdr:rowOff>0</xdr:rowOff>
    </xdr:from>
    <xdr:to>
      <xdr:col>4</xdr:col>
      <xdr:colOff>84455</xdr:colOff>
      <xdr:row>88</xdr:row>
      <xdr:rowOff>241935</xdr:rowOff>
    </xdr:to>
    <xdr:pic>
      <xdr:nvPicPr>
        <xdr:cNvPr id="540" name="Text_Box_6"/>
        <xdr:cNvPicPr/>
      </xdr:nvPicPr>
      <xdr:blipFill>
        <a:blip r:embed="rId1"/>
        <a:stretch>
          <a:fillRect/>
        </a:stretch>
      </xdr:blipFill>
      <xdr:spPr>
        <a:xfrm>
          <a:off x="3061335" y="28515310"/>
          <a:ext cx="84455" cy="241935"/>
        </a:xfrm>
        <a:prstGeom prst="rect">
          <a:avLst/>
        </a:prstGeom>
        <a:noFill/>
        <a:ln w="9525">
          <a:noFill/>
        </a:ln>
      </xdr:spPr>
    </xdr:pic>
    <xdr:clientData/>
  </xdr:twoCellAnchor>
  <xdr:twoCellAnchor editAs="oneCell">
    <xdr:from>
      <xdr:col>3</xdr:col>
      <xdr:colOff>609600</xdr:colOff>
      <xdr:row>88</xdr:row>
      <xdr:rowOff>0</xdr:rowOff>
    </xdr:from>
    <xdr:to>
      <xdr:col>3</xdr:col>
      <xdr:colOff>764540</xdr:colOff>
      <xdr:row>88</xdr:row>
      <xdr:rowOff>223520</xdr:rowOff>
    </xdr:to>
    <xdr:pic>
      <xdr:nvPicPr>
        <xdr:cNvPr id="541" name="Text_Box_6"/>
        <xdr:cNvPicPr/>
      </xdr:nvPicPr>
      <xdr:blipFill>
        <a:blip r:embed="rId1"/>
        <a:stretch>
          <a:fillRect/>
        </a:stretch>
      </xdr:blipFill>
      <xdr:spPr>
        <a:xfrm>
          <a:off x="2806065" y="28515310"/>
          <a:ext cx="154940" cy="223520"/>
        </a:xfrm>
        <a:prstGeom prst="rect">
          <a:avLst/>
        </a:prstGeom>
        <a:noFill/>
        <a:ln w="9525">
          <a:noFill/>
        </a:ln>
      </xdr:spPr>
    </xdr:pic>
    <xdr:clientData/>
  </xdr:twoCellAnchor>
  <xdr:twoCellAnchor editAs="oneCell">
    <xdr:from>
      <xdr:col>3</xdr:col>
      <xdr:colOff>609600</xdr:colOff>
      <xdr:row>88</xdr:row>
      <xdr:rowOff>0</xdr:rowOff>
    </xdr:from>
    <xdr:to>
      <xdr:col>3</xdr:col>
      <xdr:colOff>779145</xdr:colOff>
      <xdr:row>88</xdr:row>
      <xdr:rowOff>223520</xdr:rowOff>
    </xdr:to>
    <xdr:pic>
      <xdr:nvPicPr>
        <xdr:cNvPr id="542" name="Text_Box_6"/>
        <xdr:cNvPicPr/>
      </xdr:nvPicPr>
      <xdr:blipFill>
        <a:blip r:embed="rId1"/>
        <a:stretch>
          <a:fillRect/>
        </a:stretch>
      </xdr:blipFill>
      <xdr:spPr>
        <a:xfrm>
          <a:off x="2806065" y="28515310"/>
          <a:ext cx="169545" cy="223520"/>
        </a:xfrm>
        <a:prstGeom prst="rect">
          <a:avLst/>
        </a:prstGeom>
        <a:noFill/>
        <a:ln w="9525">
          <a:noFill/>
        </a:ln>
      </xdr:spPr>
    </xdr:pic>
    <xdr:clientData/>
  </xdr:twoCellAnchor>
  <xdr:twoCellAnchor editAs="oneCell">
    <xdr:from>
      <xdr:col>3</xdr:col>
      <xdr:colOff>500380</xdr:colOff>
      <xdr:row>88</xdr:row>
      <xdr:rowOff>0</xdr:rowOff>
    </xdr:from>
    <xdr:to>
      <xdr:col>3</xdr:col>
      <xdr:colOff>721360</xdr:colOff>
      <xdr:row>88</xdr:row>
      <xdr:rowOff>167640</xdr:rowOff>
    </xdr:to>
    <xdr:pic>
      <xdr:nvPicPr>
        <xdr:cNvPr id="543" name="图片 3335"/>
        <xdr:cNvPicPr>
          <a:picLocks noChangeAspect="1"/>
        </xdr:cNvPicPr>
      </xdr:nvPicPr>
      <xdr:blipFill>
        <a:blip r:embed="rId2"/>
        <a:stretch>
          <a:fillRect/>
        </a:stretch>
      </xdr:blipFill>
      <xdr:spPr>
        <a:xfrm>
          <a:off x="2696845" y="28515310"/>
          <a:ext cx="220980" cy="167640"/>
        </a:xfrm>
        <a:prstGeom prst="rect">
          <a:avLst/>
        </a:prstGeom>
        <a:noFill/>
        <a:ln w="9525">
          <a:noFill/>
        </a:ln>
      </xdr:spPr>
    </xdr:pic>
    <xdr:clientData/>
  </xdr:twoCellAnchor>
  <xdr:twoCellAnchor editAs="oneCell">
    <xdr:from>
      <xdr:col>3</xdr:col>
      <xdr:colOff>500380</xdr:colOff>
      <xdr:row>88</xdr:row>
      <xdr:rowOff>0</xdr:rowOff>
    </xdr:from>
    <xdr:to>
      <xdr:col>3</xdr:col>
      <xdr:colOff>721360</xdr:colOff>
      <xdr:row>88</xdr:row>
      <xdr:rowOff>186055</xdr:rowOff>
    </xdr:to>
    <xdr:pic>
      <xdr:nvPicPr>
        <xdr:cNvPr id="544" name="图片 3335"/>
        <xdr:cNvPicPr>
          <a:picLocks noChangeAspect="1"/>
        </xdr:cNvPicPr>
      </xdr:nvPicPr>
      <xdr:blipFill>
        <a:blip r:embed="rId2"/>
        <a:stretch>
          <a:fillRect/>
        </a:stretch>
      </xdr:blipFill>
      <xdr:spPr>
        <a:xfrm>
          <a:off x="2696845" y="28515310"/>
          <a:ext cx="220980" cy="186055"/>
        </a:xfrm>
        <a:prstGeom prst="rect">
          <a:avLst/>
        </a:prstGeom>
        <a:noFill/>
        <a:ln w="9525">
          <a:noFill/>
        </a:ln>
      </xdr:spPr>
    </xdr:pic>
    <xdr:clientData/>
  </xdr:twoCellAnchor>
  <xdr:twoCellAnchor editAs="oneCell">
    <xdr:from>
      <xdr:col>3</xdr:col>
      <xdr:colOff>609600</xdr:colOff>
      <xdr:row>88</xdr:row>
      <xdr:rowOff>0</xdr:rowOff>
    </xdr:from>
    <xdr:to>
      <xdr:col>3</xdr:col>
      <xdr:colOff>793115</xdr:colOff>
      <xdr:row>88</xdr:row>
      <xdr:rowOff>223520</xdr:rowOff>
    </xdr:to>
    <xdr:pic>
      <xdr:nvPicPr>
        <xdr:cNvPr id="545" name="Text_Box_6"/>
        <xdr:cNvPicPr/>
      </xdr:nvPicPr>
      <xdr:blipFill>
        <a:blip r:embed="rId1"/>
        <a:stretch>
          <a:fillRect/>
        </a:stretch>
      </xdr:blipFill>
      <xdr:spPr>
        <a:xfrm>
          <a:off x="2806065" y="28515310"/>
          <a:ext cx="183515" cy="223520"/>
        </a:xfrm>
        <a:prstGeom prst="rect">
          <a:avLst/>
        </a:prstGeom>
        <a:noFill/>
        <a:ln w="9525">
          <a:noFill/>
        </a:ln>
      </xdr:spPr>
    </xdr:pic>
    <xdr:clientData/>
  </xdr:twoCellAnchor>
  <xdr:twoCellAnchor editAs="oneCell">
    <xdr:from>
      <xdr:col>4</xdr:col>
      <xdr:colOff>0</xdr:colOff>
      <xdr:row>88</xdr:row>
      <xdr:rowOff>0</xdr:rowOff>
    </xdr:from>
    <xdr:to>
      <xdr:col>4</xdr:col>
      <xdr:colOff>84455</xdr:colOff>
      <xdr:row>88</xdr:row>
      <xdr:rowOff>297815</xdr:rowOff>
    </xdr:to>
    <xdr:pic>
      <xdr:nvPicPr>
        <xdr:cNvPr id="546" name="Text_Box_5"/>
        <xdr:cNvPicPr/>
      </xdr:nvPicPr>
      <xdr:blipFill>
        <a:blip r:embed="rId1"/>
        <a:stretch>
          <a:fillRect/>
        </a:stretch>
      </xdr:blipFill>
      <xdr:spPr>
        <a:xfrm>
          <a:off x="3061335" y="28515310"/>
          <a:ext cx="84455" cy="297815"/>
        </a:xfrm>
        <a:prstGeom prst="rect">
          <a:avLst/>
        </a:prstGeom>
        <a:noFill/>
        <a:ln w="9525">
          <a:noFill/>
        </a:ln>
      </xdr:spPr>
    </xdr:pic>
    <xdr:clientData/>
  </xdr:twoCellAnchor>
  <xdr:twoCellAnchor editAs="oneCell">
    <xdr:from>
      <xdr:col>4</xdr:col>
      <xdr:colOff>0</xdr:colOff>
      <xdr:row>88</xdr:row>
      <xdr:rowOff>0</xdr:rowOff>
    </xdr:from>
    <xdr:to>
      <xdr:col>4</xdr:col>
      <xdr:colOff>84455</xdr:colOff>
      <xdr:row>88</xdr:row>
      <xdr:rowOff>260350</xdr:rowOff>
    </xdr:to>
    <xdr:pic>
      <xdr:nvPicPr>
        <xdr:cNvPr id="547" name="Text_Box_6"/>
        <xdr:cNvPicPr/>
      </xdr:nvPicPr>
      <xdr:blipFill>
        <a:blip r:embed="rId1"/>
        <a:stretch>
          <a:fillRect/>
        </a:stretch>
      </xdr:blipFill>
      <xdr:spPr>
        <a:xfrm>
          <a:off x="3061335" y="28515310"/>
          <a:ext cx="84455" cy="260350"/>
        </a:xfrm>
        <a:prstGeom prst="rect">
          <a:avLst/>
        </a:prstGeom>
        <a:noFill/>
        <a:ln w="9525">
          <a:noFill/>
        </a:ln>
      </xdr:spPr>
    </xdr:pic>
    <xdr:clientData/>
  </xdr:twoCellAnchor>
  <xdr:twoCellAnchor editAs="oneCell">
    <xdr:from>
      <xdr:col>1</xdr:col>
      <xdr:colOff>0</xdr:colOff>
      <xdr:row>88</xdr:row>
      <xdr:rowOff>0</xdr:rowOff>
    </xdr:from>
    <xdr:to>
      <xdr:col>1</xdr:col>
      <xdr:colOff>73025</xdr:colOff>
      <xdr:row>88</xdr:row>
      <xdr:rowOff>297815</xdr:rowOff>
    </xdr:to>
    <xdr:pic>
      <xdr:nvPicPr>
        <xdr:cNvPr id="548" name="Text_Box_5"/>
        <xdr:cNvPicPr/>
      </xdr:nvPicPr>
      <xdr:blipFill>
        <a:blip r:embed="rId1"/>
        <a:stretch>
          <a:fillRect/>
        </a:stretch>
      </xdr:blipFill>
      <xdr:spPr>
        <a:xfrm>
          <a:off x="514350" y="28515310"/>
          <a:ext cx="73025" cy="297815"/>
        </a:xfrm>
        <a:prstGeom prst="rect">
          <a:avLst/>
        </a:prstGeom>
        <a:noFill/>
        <a:ln w="9525">
          <a:noFill/>
        </a:ln>
      </xdr:spPr>
    </xdr:pic>
    <xdr:clientData/>
  </xdr:twoCellAnchor>
  <xdr:twoCellAnchor editAs="oneCell">
    <xdr:from>
      <xdr:col>1</xdr:col>
      <xdr:colOff>0</xdr:colOff>
      <xdr:row>88</xdr:row>
      <xdr:rowOff>0</xdr:rowOff>
    </xdr:from>
    <xdr:to>
      <xdr:col>1</xdr:col>
      <xdr:colOff>73025</xdr:colOff>
      <xdr:row>88</xdr:row>
      <xdr:rowOff>260350</xdr:rowOff>
    </xdr:to>
    <xdr:pic>
      <xdr:nvPicPr>
        <xdr:cNvPr id="549" name="Text_Box_6"/>
        <xdr:cNvPicPr/>
      </xdr:nvPicPr>
      <xdr:blipFill>
        <a:blip r:embed="rId1"/>
        <a:stretch>
          <a:fillRect/>
        </a:stretch>
      </xdr:blipFill>
      <xdr:spPr>
        <a:xfrm>
          <a:off x="514350" y="28515310"/>
          <a:ext cx="73025" cy="260350"/>
        </a:xfrm>
        <a:prstGeom prst="rect">
          <a:avLst/>
        </a:prstGeom>
        <a:noFill/>
        <a:ln w="9525">
          <a:noFill/>
        </a:ln>
      </xdr:spPr>
    </xdr:pic>
    <xdr:clientData/>
  </xdr:twoCellAnchor>
  <xdr:twoCellAnchor editAs="oneCell">
    <xdr:from>
      <xdr:col>3</xdr:col>
      <xdr:colOff>500380</xdr:colOff>
      <xdr:row>88</xdr:row>
      <xdr:rowOff>0</xdr:rowOff>
    </xdr:from>
    <xdr:to>
      <xdr:col>3</xdr:col>
      <xdr:colOff>778510</xdr:colOff>
      <xdr:row>88</xdr:row>
      <xdr:rowOff>167640</xdr:rowOff>
    </xdr:to>
    <xdr:pic>
      <xdr:nvPicPr>
        <xdr:cNvPr id="550" name="图片 3335"/>
        <xdr:cNvPicPr>
          <a:picLocks noChangeAspect="1"/>
        </xdr:cNvPicPr>
      </xdr:nvPicPr>
      <xdr:blipFill>
        <a:blip r:embed="rId2"/>
        <a:stretch>
          <a:fillRect/>
        </a:stretch>
      </xdr:blipFill>
      <xdr:spPr>
        <a:xfrm>
          <a:off x="2696845" y="28515310"/>
          <a:ext cx="278130" cy="167640"/>
        </a:xfrm>
        <a:prstGeom prst="rect">
          <a:avLst/>
        </a:prstGeom>
        <a:noFill/>
        <a:ln w="9525">
          <a:noFill/>
        </a:ln>
      </xdr:spPr>
    </xdr:pic>
    <xdr:clientData/>
  </xdr:twoCellAnchor>
  <xdr:twoCellAnchor editAs="oneCell">
    <xdr:from>
      <xdr:col>3</xdr:col>
      <xdr:colOff>500380</xdr:colOff>
      <xdr:row>88</xdr:row>
      <xdr:rowOff>0</xdr:rowOff>
    </xdr:from>
    <xdr:to>
      <xdr:col>3</xdr:col>
      <xdr:colOff>778510</xdr:colOff>
      <xdr:row>88</xdr:row>
      <xdr:rowOff>186055</xdr:rowOff>
    </xdr:to>
    <xdr:pic>
      <xdr:nvPicPr>
        <xdr:cNvPr id="551" name="图片 3335"/>
        <xdr:cNvPicPr>
          <a:picLocks noChangeAspect="1"/>
        </xdr:cNvPicPr>
      </xdr:nvPicPr>
      <xdr:blipFill>
        <a:blip r:embed="rId2"/>
        <a:stretch>
          <a:fillRect/>
        </a:stretch>
      </xdr:blipFill>
      <xdr:spPr>
        <a:xfrm>
          <a:off x="2696845" y="28515310"/>
          <a:ext cx="278130" cy="186055"/>
        </a:xfrm>
        <a:prstGeom prst="rect">
          <a:avLst/>
        </a:prstGeom>
        <a:noFill/>
        <a:ln w="9525">
          <a:noFill/>
        </a:ln>
      </xdr:spPr>
    </xdr:pic>
    <xdr:clientData/>
  </xdr:twoCellAnchor>
  <xdr:twoCellAnchor editAs="oneCell">
    <xdr:from>
      <xdr:col>6</xdr:col>
      <xdr:colOff>107315</xdr:colOff>
      <xdr:row>88</xdr:row>
      <xdr:rowOff>0</xdr:rowOff>
    </xdr:from>
    <xdr:to>
      <xdr:col>6</xdr:col>
      <xdr:colOff>220345</xdr:colOff>
      <xdr:row>88</xdr:row>
      <xdr:rowOff>167640</xdr:rowOff>
    </xdr:to>
    <xdr:pic>
      <xdr:nvPicPr>
        <xdr:cNvPr id="552" name="图片 3335"/>
        <xdr:cNvPicPr>
          <a:picLocks noChangeAspect="1"/>
        </xdr:cNvPicPr>
      </xdr:nvPicPr>
      <xdr:blipFill>
        <a:blip r:embed="rId2"/>
        <a:stretch>
          <a:fillRect/>
        </a:stretch>
      </xdr:blipFill>
      <xdr:spPr>
        <a:xfrm>
          <a:off x="11200130" y="28515310"/>
          <a:ext cx="113030" cy="167640"/>
        </a:xfrm>
        <a:prstGeom prst="rect">
          <a:avLst/>
        </a:prstGeom>
        <a:noFill/>
        <a:ln w="9525">
          <a:noFill/>
        </a:ln>
      </xdr:spPr>
    </xdr:pic>
    <xdr:clientData/>
  </xdr:twoCellAnchor>
  <xdr:twoCellAnchor editAs="oneCell">
    <xdr:from>
      <xdr:col>6</xdr:col>
      <xdr:colOff>107315</xdr:colOff>
      <xdr:row>88</xdr:row>
      <xdr:rowOff>0</xdr:rowOff>
    </xdr:from>
    <xdr:to>
      <xdr:col>6</xdr:col>
      <xdr:colOff>220345</xdr:colOff>
      <xdr:row>88</xdr:row>
      <xdr:rowOff>186055</xdr:rowOff>
    </xdr:to>
    <xdr:pic>
      <xdr:nvPicPr>
        <xdr:cNvPr id="553" name="图片 3335"/>
        <xdr:cNvPicPr>
          <a:picLocks noChangeAspect="1"/>
        </xdr:cNvPicPr>
      </xdr:nvPicPr>
      <xdr:blipFill>
        <a:blip r:embed="rId2"/>
        <a:stretch>
          <a:fillRect/>
        </a:stretch>
      </xdr:blipFill>
      <xdr:spPr>
        <a:xfrm>
          <a:off x="11200130" y="28515310"/>
          <a:ext cx="113030" cy="186055"/>
        </a:xfrm>
        <a:prstGeom prst="rect">
          <a:avLst/>
        </a:prstGeom>
        <a:noFill/>
        <a:ln w="9525">
          <a:noFill/>
        </a:ln>
      </xdr:spPr>
    </xdr:pic>
    <xdr:clientData/>
  </xdr:twoCellAnchor>
  <xdr:twoCellAnchor editAs="oneCell">
    <xdr:from>
      <xdr:col>3</xdr:col>
      <xdr:colOff>609600</xdr:colOff>
      <xdr:row>88</xdr:row>
      <xdr:rowOff>0</xdr:rowOff>
    </xdr:from>
    <xdr:to>
      <xdr:col>3</xdr:col>
      <xdr:colOff>721995</xdr:colOff>
      <xdr:row>88</xdr:row>
      <xdr:rowOff>223520</xdr:rowOff>
    </xdr:to>
    <xdr:pic>
      <xdr:nvPicPr>
        <xdr:cNvPr id="554" name="Text_Box_6"/>
        <xdr:cNvPicPr/>
      </xdr:nvPicPr>
      <xdr:blipFill>
        <a:blip r:embed="rId1"/>
        <a:stretch>
          <a:fillRect/>
        </a:stretch>
      </xdr:blipFill>
      <xdr:spPr>
        <a:xfrm>
          <a:off x="2806065" y="28515310"/>
          <a:ext cx="112395" cy="223520"/>
        </a:xfrm>
        <a:prstGeom prst="rect">
          <a:avLst/>
        </a:prstGeom>
        <a:noFill/>
        <a:ln w="9525">
          <a:noFill/>
        </a:ln>
      </xdr:spPr>
    </xdr:pic>
    <xdr:clientData/>
  </xdr:twoCellAnchor>
  <xdr:twoCellAnchor editAs="oneCell">
    <xdr:from>
      <xdr:col>3</xdr:col>
      <xdr:colOff>609600</xdr:colOff>
      <xdr:row>88</xdr:row>
      <xdr:rowOff>0</xdr:rowOff>
    </xdr:from>
    <xdr:to>
      <xdr:col>3</xdr:col>
      <xdr:colOff>762000</xdr:colOff>
      <xdr:row>88</xdr:row>
      <xdr:rowOff>241935</xdr:rowOff>
    </xdr:to>
    <xdr:pic>
      <xdr:nvPicPr>
        <xdr:cNvPr id="555" name="Text_Box_6"/>
        <xdr:cNvPicPr/>
      </xdr:nvPicPr>
      <xdr:blipFill>
        <a:blip r:embed="rId1"/>
        <a:stretch>
          <a:fillRect/>
        </a:stretch>
      </xdr:blipFill>
      <xdr:spPr>
        <a:xfrm>
          <a:off x="2806065" y="28515310"/>
          <a:ext cx="152400" cy="241935"/>
        </a:xfrm>
        <a:prstGeom prst="rect">
          <a:avLst/>
        </a:prstGeom>
        <a:noFill/>
        <a:ln w="9525">
          <a:noFill/>
        </a:ln>
      </xdr:spPr>
    </xdr:pic>
    <xdr:clientData/>
  </xdr:twoCellAnchor>
  <xdr:twoCellAnchor editAs="oneCell">
    <xdr:from>
      <xdr:col>6</xdr:col>
      <xdr:colOff>0</xdr:colOff>
      <xdr:row>88</xdr:row>
      <xdr:rowOff>0</xdr:rowOff>
    </xdr:from>
    <xdr:to>
      <xdr:col>6</xdr:col>
      <xdr:colOff>72390</xdr:colOff>
      <xdr:row>88</xdr:row>
      <xdr:rowOff>297815</xdr:rowOff>
    </xdr:to>
    <xdr:pic>
      <xdr:nvPicPr>
        <xdr:cNvPr id="556" name="Text_Box_5"/>
        <xdr:cNvPicPr/>
      </xdr:nvPicPr>
      <xdr:blipFill>
        <a:blip r:embed="rId1"/>
        <a:stretch>
          <a:fillRect/>
        </a:stretch>
      </xdr:blipFill>
      <xdr:spPr>
        <a:xfrm>
          <a:off x="11092815" y="28515310"/>
          <a:ext cx="72390" cy="297815"/>
        </a:xfrm>
        <a:prstGeom prst="rect">
          <a:avLst/>
        </a:prstGeom>
        <a:noFill/>
        <a:ln w="9525">
          <a:noFill/>
        </a:ln>
      </xdr:spPr>
    </xdr:pic>
    <xdr:clientData/>
  </xdr:twoCellAnchor>
  <xdr:twoCellAnchor editAs="oneCell">
    <xdr:from>
      <xdr:col>4</xdr:col>
      <xdr:colOff>0</xdr:colOff>
      <xdr:row>88</xdr:row>
      <xdr:rowOff>0</xdr:rowOff>
    </xdr:from>
    <xdr:to>
      <xdr:col>4</xdr:col>
      <xdr:colOff>71755</xdr:colOff>
      <xdr:row>88</xdr:row>
      <xdr:rowOff>186055</xdr:rowOff>
    </xdr:to>
    <xdr:pic>
      <xdr:nvPicPr>
        <xdr:cNvPr id="557" name="Text_Box_6"/>
        <xdr:cNvPicPr/>
      </xdr:nvPicPr>
      <xdr:blipFill>
        <a:blip r:embed="rId1"/>
        <a:stretch>
          <a:fillRect/>
        </a:stretch>
      </xdr:blipFill>
      <xdr:spPr>
        <a:xfrm>
          <a:off x="3061335" y="28515310"/>
          <a:ext cx="71755" cy="186055"/>
        </a:xfrm>
        <a:prstGeom prst="rect">
          <a:avLst/>
        </a:prstGeom>
        <a:noFill/>
        <a:ln w="9525">
          <a:noFill/>
        </a:ln>
      </xdr:spPr>
    </xdr:pic>
    <xdr:clientData/>
  </xdr:twoCellAnchor>
  <xdr:twoCellAnchor editAs="oneCell">
    <xdr:from>
      <xdr:col>6</xdr:col>
      <xdr:colOff>0</xdr:colOff>
      <xdr:row>88</xdr:row>
      <xdr:rowOff>0</xdr:rowOff>
    </xdr:from>
    <xdr:to>
      <xdr:col>6</xdr:col>
      <xdr:colOff>73660</xdr:colOff>
      <xdr:row>88</xdr:row>
      <xdr:rowOff>186055</xdr:rowOff>
    </xdr:to>
    <xdr:pic>
      <xdr:nvPicPr>
        <xdr:cNvPr id="558" name="Text_Box_6"/>
        <xdr:cNvPicPr/>
      </xdr:nvPicPr>
      <xdr:blipFill>
        <a:blip r:embed="rId1"/>
        <a:stretch>
          <a:fillRect/>
        </a:stretch>
      </xdr:blipFill>
      <xdr:spPr>
        <a:xfrm>
          <a:off x="11092815" y="28515310"/>
          <a:ext cx="73660" cy="186055"/>
        </a:xfrm>
        <a:prstGeom prst="rect">
          <a:avLst/>
        </a:prstGeom>
        <a:noFill/>
        <a:ln w="9525">
          <a:noFill/>
        </a:ln>
      </xdr:spPr>
    </xdr:pic>
    <xdr:clientData/>
  </xdr:twoCellAnchor>
  <xdr:twoCellAnchor editAs="oneCell">
    <xdr:from>
      <xdr:col>4</xdr:col>
      <xdr:colOff>0</xdr:colOff>
      <xdr:row>88</xdr:row>
      <xdr:rowOff>0</xdr:rowOff>
    </xdr:from>
    <xdr:to>
      <xdr:col>4</xdr:col>
      <xdr:colOff>78105</xdr:colOff>
      <xdr:row>88</xdr:row>
      <xdr:rowOff>186055</xdr:rowOff>
    </xdr:to>
    <xdr:pic>
      <xdr:nvPicPr>
        <xdr:cNvPr id="559" name="Text_Box_6"/>
        <xdr:cNvPicPr/>
      </xdr:nvPicPr>
      <xdr:blipFill>
        <a:blip r:embed="rId1"/>
        <a:stretch>
          <a:fillRect/>
        </a:stretch>
      </xdr:blipFill>
      <xdr:spPr>
        <a:xfrm>
          <a:off x="3061335" y="28515310"/>
          <a:ext cx="78105" cy="186055"/>
        </a:xfrm>
        <a:prstGeom prst="rect">
          <a:avLst/>
        </a:prstGeom>
        <a:noFill/>
        <a:ln w="9525">
          <a:noFill/>
        </a:ln>
      </xdr:spPr>
    </xdr:pic>
    <xdr:clientData/>
  </xdr:twoCellAnchor>
  <xdr:twoCellAnchor editAs="oneCell">
    <xdr:from>
      <xdr:col>4</xdr:col>
      <xdr:colOff>0</xdr:colOff>
      <xdr:row>88</xdr:row>
      <xdr:rowOff>0</xdr:rowOff>
    </xdr:from>
    <xdr:to>
      <xdr:col>4</xdr:col>
      <xdr:colOff>71755</xdr:colOff>
      <xdr:row>88</xdr:row>
      <xdr:rowOff>204470</xdr:rowOff>
    </xdr:to>
    <xdr:pic>
      <xdr:nvPicPr>
        <xdr:cNvPr id="560" name="Text_Box_5"/>
        <xdr:cNvPicPr/>
      </xdr:nvPicPr>
      <xdr:blipFill>
        <a:blip r:embed="rId1"/>
        <a:stretch>
          <a:fillRect/>
        </a:stretch>
      </xdr:blipFill>
      <xdr:spPr>
        <a:xfrm>
          <a:off x="3061335" y="28515310"/>
          <a:ext cx="71755" cy="204470"/>
        </a:xfrm>
        <a:prstGeom prst="rect">
          <a:avLst/>
        </a:prstGeom>
        <a:noFill/>
        <a:ln w="9525">
          <a:noFill/>
        </a:ln>
      </xdr:spPr>
    </xdr:pic>
    <xdr:clientData/>
  </xdr:twoCellAnchor>
  <xdr:twoCellAnchor editAs="oneCell">
    <xdr:from>
      <xdr:col>6</xdr:col>
      <xdr:colOff>0</xdr:colOff>
      <xdr:row>88</xdr:row>
      <xdr:rowOff>0</xdr:rowOff>
    </xdr:from>
    <xdr:to>
      <xdr:col>6</xdr:col>
      <xdr:colOff>73660</xdr:colOff>
      <xdr:row>88</xdr:row>
      <xdr:rowOff>204470</xdr:rowOff>
    </xdr:to>
    <xdr:pic>
      <xdr:nvPicPr>
        <xdr:cNvPr id="561" name="Text_Box_5"/>
        <xdr:cNvPicPr/>
      </xdr:nvPicPr>
      <xdr:blipFill>
        <a:blip r:embed="rId1"/>
        <a:stretch>
          <a:fillRect/>
        </a:stretch>
      </xdr:blipFill>
      <xdr:spPr>
        <a:xfrm>
          <a:off x="11092815" y="28515310"/>
          <a:ext cx="73660" cy="204470"/>
        </a:xfrm>
        <a:prstGeom prst="rect">
          <a:avLst/>
        </a:prstGeom>
        <a:noFill/>
        <a:ln w="9525">
          <a:noFill/>
        </a:ln>
      </xdr:spPr>
    </xdr:pic>
    <xdr:clientData/>
  </xdr:twoCellAnchor>
  <xdr:twoCellAnchor editAs="oneCell">
    <xdr:from>
      <xdr:col>6</xdr:col>
      <xdr:colOff>0</xdr:colOff>
      <xdr:row>88</xdr:row>
      <xdr:rowOff>0</xdr:rowOff>
    </xdr:from>
    <xdr:to>
      <xdr:col>6</xdr:col>
      <xdr:colOff>72390</xdr:colOff>
      <xdr:row>88</xdr:row>
      <xdr:rowOff>204470</xdr:rowOff>
    </xdr:to>
    <xdr:pic>
      <xdr:nvPicPr>
        <xdr:cNvPr id="562" name="Text_Box_5"/>
        <xdr:cNvPicPr/>
      </xdr:nvPicPr>
      <xdr:blipFill>
        <a:blip r:embed="rId1"/>
        <a:stretch>
          <a:fillRect/>
        </a:stretch>
      </xdr:blipFill>
      <xdr:spPr>
        <a:xfrm>
          <a:off x="11092815" y="28515310"/>
          <a:ext cx="72390" cy="204470"/>
        </a:xfrm>
        <a:prstGeom prst="rect">
          <a:avLst/>
        </a:prstGeom>
        <a:noFill/>
        <a:ln w="9525">
          <a:noFill/>
        </a:ln>
      </xdr:spPr>
    </xdr:pic>
    <xdr:clientData/>
  </xdr:twoCellAnchor>
  <xdr:twoCellAnchor editAs="oneCell">
    <xdr:from>
      <xdr:col>6</xdr:col>
      <xdr:colOff>0</xdr:colOff>
      <xdr:row>88</xdr:row>
      <xdr:rowOff>0</xdr:rowOff>
    </xdr:from>
    <xdr:to>
      <xdr:col>6</xdr:col>
      <xdr:colOff>72390</xdr:colOff>
      <xdr:row>88</xdr:row>
      <xdr:rowOff>186055</xdr:rowOff>
    </xdr:to>
    <xdr:pic>
      <xdr:nvPicPr>
        <xdr:cNvPr id="563" name="Text_Box_6"/>
        <xdr:cNvPicPr/>
      </xdr:nvPicPr>
      <xdr:blipFill>
        <a:blip r:embed="rId1"/>
        <a:stretch>
          <a:fillRect/>
        </a:stretch>
      </xdr:blipFill>
      <xdr:spPr>
        <a:xfrm>
          <a:off x="11092815" y="28515310"/>
          <a:ext cx="72390" cy="186055"/>
        </a:xfrm>
        <a:prstGeom prst="rect">
          <a:avLst/>
        </a:prstGeom>
        <a:noFill/>
        <a:ln w="9525">
          <a:noFill/>
        </a:ln>
      </xdr:spPr>
    </xdr:pic>
    <xdr:clientData/>
  </xdr:twoCellAnchor>
  <xdr:twoCellAnchor editAs="oneCell">
    <xdr:from>
      <xdr:col>3</xdr:col>
      <xdr:colOff>609600</xdr:colOff>
      <xdr:row>88</xdr:row>
      <xdr:rowOff>0</xdr:rowOff>
    </xdr:from>
    <xdr:to>
      <xdr:col>3</xdr:col>
      <xdr:colOff>814070</xdr:colOff>
      <xdr:row>88</xdr:row>
      <xdr:rowOff>241935</xdr:rowOff>
    </xdr:to>
    <xdr:pic>
      <xdr:nvPicPr>
        <xdr:cNvPr id="564" name="Text_Box_6"/>
        <xdr:cNvPicPr/>
      </xdr:nvPicPr>
      <xdr:blipFill>
        <a:blip r:embed="rId1"/>
        <a:stretch>
          <a:fillRect/>
        </a:stretch>
      </xdr:blipFill>
      <xdr:spPr>
        <a:xfrm>
          <a:off x="2806065" y="28515310"/>
          <a:ext cx="204470" cy="241935"/>
        </a:xfrm>
        <a:prstGeom prst="rect">
          <a:avLst/>
        </a:prstGeom>
        <a:noFill/>
        <a:ln w="9525">
          <a:noFill/>
        </a:ln>
      </xdr:spPr>
    </xdr:pic>
    <xdr:clientData/>
  </xdr:twoCellAnchor>
  <xdr:twoCellAnchor editAs="oneCell">
    <xdr:from>
      <xdr:col>3</xdr:col>
      <xdr:colOff>609600</xdr:colOff>
      <xdr:row>88</xdr:row>
      <xdr:rowOff>0</xdr:rowOff>
    </xdr:from>
    <xdr:to>
      <xdr:col>3</xdr:col>
      <xdr:colOff>815975</xdr:colOff>
      <xdr:row>88</xdr:row>
      <xdr:rowOff>241935</xdr:rowOff>
    </xdr:to>
    <xdr:pic>
      <xdr:nvPicPr>
        <xdr:cNvPr id="565" name="Text_Box_6"/>
        <xdr:cNvPicPr/>
      </xdr:nvPicPr>
      <xdr:blipFill>
        <a:blip r:embed="rId1"/>
        <a:stretch>
          <a:fillRect/>
        </a:stretch>
      </xdr:blipFill>
      <xdr:spPr>
        <a:xfrm>
          <a:off x="2806065" y="28515310"/>
          <a:ext cx="206375" cy="241935"/>
        </a:xfrm>
        <a:prstGeom prst="rect">
          <a:avLst/>
        </a:prstGeom>
        <a:noFill/>
        <a:ln w="9525">
          <a:noFill/>
        </a:ln>
      </xdr:spPr>
    </xdr:pic>
    <xdr:clientData/>
  </xdr:twoCellAnchor>
  <xdr:twoCellAnchor editAs="oneCell">
    <xdr:from>
      <xdr:col>3</xdr:col>
      <xdr:colOff>609600</xdr:colOff>
      <xdr:row>88</xdr:row>
      <xdr:rowOff>0</xdr:rowOff>
    </xdr:from>
    <xdr:to>
      <xdr:col>3</xdr:col>
      <xdr:colOff>814705</xdr:colOff>
      <xdr:row>88</xdr:row>
      <xdr:rowOff>241935</xdr:rowOff>
    </xdr:to>
    <xdr:pic>
      <xdr:nvPicPr>
        <xdr:cNvPr id="566" name="Text_Box_6"/>
        <xdr:cNvPicPr/>
      </xdr:nvPicPr>
      <xdr:blipFill>
        <a:blip r:embed="rId1"/>
        <a:stretch>
          <a:fillRect/>
        </a:stretch>
      </xdr:blipFill>
      <xdr:spPr>
        <a:xfrm>
          <a:off x="2806065" y="28515310"/>
          <a:ext cx="205105" cy="241935"/>
        </a:xfrm>
        <a:prstGeom prst="rect">
          <a:avLst/>
        </a:prstGeom>
        <a:noFill/>
        <a:ln w="9525">
          <a:noFill/>
        </a:ln>
      </xdr:spPr>
    </xdr:pic>
    <xdr:clientData/>
  </xdr:twoCellAnchor>
  <xdr:twoCellAnchor editAs="oneCell">
    <xdr:from>
      <xdr:col>3</xdr:col>
      <xdr:colOff>609600</xdr:colOff>
      <xdr:row>88</xdr:row>
      <xdr:rowOff>0</xdr:rowOff>
    </xdr:from>
    <xdr:to>
      <xdr:col>3</xdr:col>
      <xdr:colOff>835025</xdr:colOff>
      <xdr:row>88</xdr:row>
      <xdr:rowOff>241935</xdr:rowOff>
    </xdr:to>
    <xdr:pic>
      <xdr:nvPicPr>
        <xdr:cNvPr id="567" name="Text_Box_6"/>
        <xdr:cNvPicPr/>
      </xdr:nvPicPr>
      <xdr:blipFill>
        <a:blip r:embed="rId1"/>
        <a:stretch>
          <a:fillRect/>
        </a:stretch>
      </xdr:blipFill>
      <xdr:spPr>
        <a:xfrm>
          <a:off x="2806065" y="28515310"/>
          <a:ext cx="225425" cy="241935"/>
        </a:xfrm>
        <a:prstGeom prst="rect">
          <a:avLst/>
        </a:prstGeom>
        <a:noFill/>
        <a:ln w="9525">
          <a:noFill/>
        </a:ln>
      </xdr:spPr>
    </xdr:pic>
    <xdr:clientData/>
  </xdr:twoCellAnchor>
  <xdr:twoCellAnchor editAs="oneCell">
    <xdr:from>
      <xdr:col>4</xdr:col>
      <xdr:colOff>0</xdr:colOff>
      <xdr:row>88</xdr:row>
      <xdr:rowOff>0</xdr:rowOff>
    </xdr:from>
    <xdr:to>
      <xdr:col>4</xdr:col>
      <xdr:colOff>78105</xdr:colOff>
      <xdr:row>88</xdr:row>
      <xdr:rowOff>204470</xdr:rowOff>
    </xdr:to>
    <xdr:pic>
      <xdr:nvPicPr>
        <xdr:cNvPr id="568" name="Text_Box_5"/>
        <xdr:cNvPicPr/>
      </xdr:nvPicPr>
      <xdr:blipFill>
        <a:blip r:embed="rId1"/>
        <a:stretch>
          <a:fillRect/>
        </a:stretch>
      </xdr:blipFill>
      <xdr:spPr>
        <a:xfrm>
          <a:off x="3061335" y="28515310"/>
          <a:ext cx="78105" cy="204470"/>
        </a:xfrm>
        <a:prstGeom prst="rect">
          <a:avLst/>
        </a:prstGeom>
        <a:noFill/>
        <a:ln w="9525">
          <a:noFill/>
        </a:ln>
      </xdr:spPr>
    </xdr:pic>
    <xdr:clientData/>
  </xdr:twoCellAnchor>
  <xdr:twoCellAnchor editAs="oneCell">
    <xdr:from>
      <xdr:col>3</xdr:col>
      <xdr:colOff>609600</xdr:colOff>
      <xdr:row>88</xdr:row>
      <xdr:rowOff>0</xdr:rowOff>
    </xdr:from>
    <xdr:to>
      <xdr:col>3</xdr:col>
      <xdr:colOff>721360</xdr:colOff>
      <xdr:row>88</xdr:row>
      <xdr:rowOff>241935</xdr:rowOff>
    </xdr:to>
    <xdr:pic>
      <xdr:nvPicPr>
        <xdr:cNvPr id="569" name="Text_Box_6"/>
        <xdr:cNvPicPr/>
      </xdr:nvPicPr>
      <xdr:blipFill>
        <a:blip r:embed="rId1"/>
        <a:stretch>
          <a:fillRect/>
        </a:stretch>
      </xdr:blipFill>
      <xdr:spPr>
        <a:xfrm>
          <a:off x="2806065" y="28515310"/>
          <a:ext cx="111760" cy="241935"/>
        </a:xfrm>
        <a:prstGeom prst="rect">
          <a:avLst/>
        </a:prstGeom>
        <a:noFill/>
        <a:ln w="9525">
          <a:noFill/>
        </a:ln>
      </xdr:spPr>
    </xdr:pic>
    <xdr:clientData/>
  </xdr:twoCellAnchor>
  <xdr:twoCellAnchor editAs="oneCell">
    <xdr:from>
      <xdr:col>4</xdr:col>
      <xdr:colOff>0</xdr:colOff>
      <xdr:row>88</xdr:row>
      <xdr:rowOff>0</xdr:rowOff>
    </xdr:from>
    <xdr:to>
      <xdr:col>4</xdr:col>
      <xdr:colOff>84455</xdr:colOff>
      <xdr:row>88</xdr:row>
      <xdr:rowOff>186055</xdr:rowOff>
    </xdr:to>
    <xdr:pic>
      <xdr:nvPicPr>
        <xdr:cNvPr id="570" name="Text_Box_6"/>
        <xdr:cNvPicPr/>
      </xdr:nvPicPr>
      <xdr:blipFill>
        <a:blip r:embed="rId1"/>
        <a:stretch>
          <a:fillRect/>
        </a:stretch>
      </xdr:blipFill>
      <xdr:spPr>
        <a:xfrm>
          <a:off x="3061335" y="28515310"/>
          <a:ext cx="84455" cy="186055"/>
        </a:xfrm>
        <a:prstGeom prst="rect">
          <a:avLst/>
        </a:prstGeom>
        <a:noFill/>
        <a:ln w="9525">
          <a:noFill/>
        </a:ln>
      </xdr:spPr>
    </xdr:pic>
    <xdr:clientData/>
  </xdr:twoCellAnchor>
  <xdr:twoCellAnchor editAs="oneCell">
    <xdr:from>
      <xdr:col>4</xdr:col>
      <xdr:colOff>0</xdr:colOff>
      <xdr:row>88</xdr:row>
      <xdr:rowOff>0</xdr:rowOff>
    </xdr:from>
    <xdr:to>
      <xdr:col>4</xdr:col>
      <xdr:colOff>84455</xdr:colOff>
      <xdr:row>88</xdr:row>
      <xdr:rowOff>204470</xdr:rowOff>
    </xdr:to>
    <xdr:pic>
      <xdr:nvPicPr>
        <xdr:cNvPr id="571" name="Text_Box_6"/>
        <xdr:cNvPicPr/>
      </xdr:nvPicPr>
      <xdr:blipFill>
        <a:blip r:embed="rId1"/>
        <a:stretch>
          <a:fillRect/>
        </a:stretch>
      </xdr:blipFill>
      <xdr:spPr>
        <a:xfrm>
          <a:off x="3061335" y="28515310"/>
          <a:ext cx="84455" cy="204470"/>
        </a:xfrm>
        <a:prstGeom prst="rect">
          <a:avLst/>
        </a:prstGeom>
        <a:noFill/>
        <a:ln w="9525">
          <a:noFill/>
        </a:ln>
      </xdr:spPr>
    </xdr:pic>
    <xdr:clientData/>
  </xdr:twoCellAnchor>
  <xdr:twoCellAnchor editAs="oneCell">
    <xdr:from>
      <xdr:col>3</xdr:col>
      <xdr:colOff>609600</xdr:colOff>
      <xdr:row>88</xdr:row>
      <xdr:rowOff>0</xdr:rowOff>
    </xdr:from>
    <xdr:to>
      <xdr:col>3</xdr:col>
      <xdr:colOff>779145</xdr:colOff>
      <xdr:row>88</xdr:row>
      <xdr:rowOff>241935</xdr:rowOff>
    </xdr:to>
    <xdr:pic>
      <xdr:nvPicPr>
        <xdr:cNvPr id="572" name="Text_Box_6"/>
        <xdr:cNvPicPr/>
      </xdr:nvPicPr>
      <xdr:blipFill>
        <a:blip r:embed="rId1"/>
        <a:stretch>
          <a:fillRect/>
        </a:stretch>
      </xdr:blipFill>
      <xdr:spPr>
        <a:xfrm>
          <a:off x="2806065" y="28515310"/>
          <a:ext cx="169545" cy="241935"/>
        </a:xfrm>
        <a:prstGeom prst="rect">
          <a:avLst/>
        </a:prstGeom>
        <a:noFill/>
        <a:ln w="9525">
          <a:noFill/>
        </a:ln>
      </xdr:spPr>
    </xdr:pic>
    <xdr:clientData/>
  </xdr:twoCellAnchor>
  <xdr:twoCellAnchor editAs="oneCell">
    <xdr:from>
      <xdr:col>3</xdr:col>
      <xdr:colOff>609600</xdr:colOff>
      <xdr:row>88</xdr:row>
      <xdr:rowOff>0</xdr:rowOff>
    </xdr:from>
    <xdr:to>
      <xdr:col>3</xdr:col>
      <xdr:colOff>764540</xdr:colOff>
      <xdr:row>88</xdr:row>
      <xdr:rowOff>241935</xdr:rowOff>
    </xdr:to>
    <xdr:pic>
      <xdr:nvPicPr>
        <xdr:cNvPr id="573" name="Text_Box_6"/>
        <xdr:cNvPicPr/>
      </xdr:nvPicPr>
      <xdr:blipFill>
        <a:blip r:embed="rId1"/>
        <a:stretch>
          <a:fillRect/>
        </a:stretch>
      </xdr:blipFill>
      <xdr:spPr>
        <a:xfrm>
          <a:off x="2806065" y="28515310"/>
          <a:ext cx="154940" cy="241935"/>
        </a:xfrm>
        <a:prstGeom prst="rect">
          <a:avLst/>
        </a:prstGeom>
        <a:noFill/>
        <a:ln w="9525">
          <a:noFill/>
        </a:ln>
      </xdr:spPr>
    </xdr:pic>
    <xdr:clientData/>
  </xdr:twoCellAnchor>
  <xdr:twoCellAnchor editAs="oneCell">
    <xdr:from>
      <xdr:col>3</xdr:col>
      <xdr:colOff>609600</xdr:colOff>
      <xdr:row>88</xdr:row>
      <xdr:rowOff>0</xdr:rowOff>
    </xdr:from>
    <xdr:to>
      <xdr:col>3</xdr:col>
      <xdr:colOff>771525</xdr:colOff>
      <xdr:row>88</xdr:row>
      <xdr:rowOff>241935</xdr:rowOff>
    </xdr:to>
    <xdr:pic>
      <xdr:nvPicPr>
        <xdr:cNvPr id="574" name="Text_Box_6"/>
        <xdr:cNvPicPr/>
      </xdr:nvPicPr>
      <xdr:blipFill>
        <a:blip r:embed="rId1"/>
        <a:stretch>
          <a:fillRect/>
        </a:stretch>
      </xdr:blipFill>
      <xdr:spPr>
        <a:xfrm>
          <a:off x="2806065" y="28515310"/>
          <a:ext cx="161925" cy="241935"/>
        </a:xfrm>
        <a:prstGeom prst="rect">
          <a:avLst/>
        </a:prstGeom>
        <a:noFill/>
        <a:ln w="9525">
          <a:noFill/>
        </a:ln>
      </xdr:spPr>
    </xdr:pic>
    <xdr:clientData/>
  </xdr:twoCellAnchor>
  <xdr:twoCellAnchor editAs="oneCell">
    <xdr:from>
      <xdr:col>3</xdr:col>
      <xdr:colOff>609600</xdr:colOff>
      <xdr:row>88</xdr:row>
      <xdr:rowOff>0</xdr:rowOff>
    </xdr:from>
    <xdr:to>
      <xdr:col>3</xdr:col>
      <xdr:colOff>793115</xdr:colOff>
      <xdr:row>88</xdr:row>
      <xdr:rowOff>241935</xdr:rowOff>
    </xdr:to>
    <xdr:pic>
      <xdr:nvPicPr>
        <xdr:cNvPr id="575" name="Text_Box_6"/>
        <xdr:cNvPicPr/>
      </xdr:nvPicPr>
      <xdr:blipFill>
        <a:blip r:embed="rId1"/>
        <a:stretch>
          <a:fillRect/>
        </a:stretch>
      </xdr:blipFill>
      <xdr:spPr>
        <a:xfrm>
          <a:off x="2806065" y="28515310"/>
          <a:ext cx="183515" cy="241935"/>
        </a:xfrm>
        <a:prstGeom prst="rect">
          <a:avLst/>
        </a:prstGeom>
        <a:noFill/>
        <a:ln w="9525">
          <a:noFill/>
        </a:ln>
      </xdr:spPr>
    </xdr:pic>
    <xdr:clientData/>
  </xdr:twoCellAnchor>
  <xdr:twoCellAnchor editAs="oneCell">
    <xdr:from>
      <xdr:col>3</xdr:col>
      <xdr:colOff>609600</xdr:colOff>
      <xdr:row>88</xdr:row>
      <xdr:rowOff>0</xdr:rowOff>
    </xdr:from>
    <xdr:to>
      <xdr:col>3</xdr:col>
      <xdr:colOff>721995</xdr:colOff>
      <xdr:row>88</xdr:row>
      <xdr:rowOff>241935</xdr:rowOff>
    </xdr:to>
    <xdr:pic>
      <xdr:nvPicPr>
        <xdr:cNvPr id="576" name="Text_Box_6"/>
        <xdr:cNvPicPr/>
      </xdr:nvPicPr>
      <xdr:blipFill>
        <a:blip r:embed="rId1"/>
        <a:stretch>
          <a:fillRect/>
        </a:stretch>
      </xdr:blipFill>
      <xdr:spPr>
        <a:xfrm>
          <a:off x="2806065" y="28515310"/>
          <a:ext cx="112395" cy="241935"/>
        </a:xfrm>
        <a:prstGeom prst="rect">
          <a:avLst/>
        </a:prstGeom>
        <a:noFill/>
        <a:ln w="9525">
          <a:noFill/>
        </a:ln>
      </xdr:spPr>
    </xdr:pic>
    <xdr:clientData/>
  </xdr:twoCellAnchor>
  <xdr:twoCellAnchor editAs="oneCell">
    <xdr:from>
      <xdr:col>5</xdr:col>
      <xdr:colOff>0</xdr:colOff>
      <xdr:row>88</xdr:row>
      <xdr:rowOff>0</xdr:rowOff>
    </xdr:from>
    <xdr:to>
      <xdr:col>5</xdr:col>
      <xdr:colOff>73025</xdr:colOff>
      <xdr:row>88</xdr:row>
      <xdr:rowOff>204470</xdr:rowOff>
    </xdr:to>
    <xdr:pic>
      <xdr:nvPicPr>
        <xdr:cNvPr id="577" name="Text_Box_5"/>
        <xdr:cNvPicPr/>
      </xdr:nvPicPr>
      <xdr:blipFill>
        <a:blip r:embed="rId1"/>
        <a:stretch>
          <a:fillRect/>
        </a:stretch>
      </xdr:blipFill>
      <xdr:spPr>
        <a:xfrm>
          <a:off x="10407015" y="28515310"/>
          <a:ext cx="73025" cy="204470"/>
        </a:xfrm>
        <a:prstGeom prst="rect">
          <a:avLst/>
        </a:prstGeom>
        <a:noFill/>
        <a:ln w="9525">
          <a:noFill/>
        </a:ln>
      </xdr:spPr>
    </xdr:pic>
    <xdr:clientData/>
  </xdr:twoCellAnchor>
  <xdr:twoCellAnchor editAs="oneCell">
    <xdr:from>
      <xdr:col>5</xdr:col>
      <xdr:colOff>0</xdr:colOff>
      <xdr:row>88</xdr:row>
      <xdr:rowOff>0</xdr:rowOff>
    </xdr:from>
    <xdr:to>
      <xdr:col>5</xdr:col>
      <xdr:colOff>73025</xdr:colOff>
      <xdr:row>88</xdr:row>
      <xdr:rowOff>186055</xdr:rowOff>
    </xdr:to>
    <xdr:pic>
      <xdr:nvPicPr>
        <xdr:cNvPr id="578" name="Text_Box_6"/>
        <xdr:cNvPicPr/>
      </xdr:nvPicPr>
      <xdr:blipFill>
        <a:blip r:embed="rId1"/>
        <a:stretch>
          <a:fillRect/>
        </a:stretch>
      </xdr:blipFill>
      <xdr:spPr>
        <a:xfrm>
          <a:off x="10407015" y="28515310"/>
          <a:ext cx="73025" cy="186055"/>
        </a:xfrm>
        <a:prstGeom prst="rect">
          <a:avLst/>
        </a:prstGeom>
        <a:noFill/>
        <a:ln w="9525">
          <a:noFill/>
        </a:ln>
      </xdr:spPr>
    </xdr:pic>
    <xdr:clientData/>
  </xdr:twoCellAnchor>
  <xdr:twoCellAnchor editAs="oneCell">
    <xdr:from>
      <xdr:col>4</xdr:col>
      <xdr:colOff>683895</xdr:colOff>
      <xdr:row>88</xdr:row>
      <xdr:rowOff>0</xdr:rowOff>
    </xdr:from>
    <xdr:to>
      <xdr:col>4</xdr:col>
      <xdr:colOff>794385</xdr:colOff>
      <xdr:row>88</xdr:row>
      <xdr:rowOff>223520</xdr:rowOff>
    </xdr:to>
    <xdr:pic>
      <xdr:nvPicPr>
        <xdr:cNvPr id="579" name="Text_Box_6"/>
        <xdr:cNvPicPr/>
      </xdr:nvPicPr>
      <xdr:blipFill>
        <a:blip r:embed="rId1"/>
        <a:stretch>
          <a:fillRect/>
        </a:stretch>
      </xdr:blipFill>
      <xdr:spPr>
        <a:xfrm>
          <a:off x="3745230" y="28515310"/>
          <a:ext cx="110490" cy="223520"/>
        </a:xfrm>
        <a:prstGeom prst="rect">
          <a:avLst/>
        </a:prstGeom>
        <a:noFill/>
        <a:ln w="9525">
          <a:noFill/>
        </a:ln>
      </xdr:spPr>
    </xdr:pic>
    <xdr:clientData/>
  </xdr:twoCellAnchor>
  <xdr:twoCellAnchor editAs="oneCell">
    <xdr:from>
      <xdr:col>4</xdr:col>
      <xdr:colOff>683895</xdr:colOff>
      <xdr:row>88</xdr:row>
      <xdr:rowOff>0</xdr:rowOff>
    </xdr:from>
    <xdr:to>
      <xdr:col>4</xdr:col>
      <xdr:colOff>800735</xdr:colOff>
      <xdr:row>88</xdr:row>
      <xdr:rowOff>223520</xdr:rowOff>
    </xdr:to>
    <xdr:pic>
      <xdr:nvPicPr>
        <xdr:cNvPr id="580" name="Text_Box_6"/>
        <xdr:cNvPicPr/>
      </xdr:nvPicPr>
      <xdr:blipFill>
        <a:blip r:embed="rId1"/>
        <a:stretch>
          <a:fillRect/>
        </a:stretch>
      </xdr:blipFill>
      <xdr:spPr>
        <a:xfrm>
          <a:off x="3745230" y="28515310"/>
          <a:ext cx="116840" cy="223520"/>
        </a:xfrm>
        <a:prstGeom prst="rect">
          <a:avLst/>
        </a:prstGeom>
        <a:noFill/>
        <a:ln w="9525">
          <a:noFill/>
        </a:ln>
      </xdr:spPr>
    </xdr:pic>
    <xdr:clientData/>
  </xdr:twoCellAnchor>
  <xdr:twoCellAnchor editAs="oneCell">
    <xdr:from>
      <xdr:col>5</xdr:col>
      <xdr:colOff>0</xdr:colOff>
      <xdr:row>88</xdr:row>
      <xdr:rowOff>0</xdr:rowOff>
    </xdr:from>
    <xdr:to>
      <xdr:col>5</xdr:col>
      <xdr:colOff>80010</xdr:colOff>
      <xdr:row>88</xdr:row>
      <xdr:rowOff>223520</xdr:rowOff>
    </xdr:to>
    <xdr:pic>
      <xdr:nvPicPr>
        <xdr:cNvPr id="581" name="Text_Box_6"/>
        <xdr:cNvPicPr/>
      </xdr:nvPicPr>
      <xdr:blipFill>
        <a:blip r:embed="rId1"/>
        <a:stretch>
          <a:fillRect/>
        </a:stretch>
      </xdr:blipFill>
      <xdr:spPr>
        <a:xfrm>
          <a:off x="10407015" y="28515310"/>
          <a:ext cx="80010" cy="223520"/>
        </a:xfrm>
        <a:prstGeom prst="rect">
          <a:avLst/>
        </a:prstGeom>
        <a:noFill/>
        <a:ln w="9525">
          <a:noFill/>
        </a:ln>
      </xdr:spPr>
    </xdr:pic>
    <xdr:clientData/>
  </xdr:twoCellAnchor>
  <xdr:twoCellAnchor editAs="oneCell">
    <xdr:from>
      <xdr:col>5</xdr:col>
      <xdr:colOff>0</xdr:colOff>
      <xdr:row>88</xdr:row>
      <xdr:rowOff>0</xdr:rowOff>
    </xdr:from>
    <xdr:to>
      <xdr:col>5</xdr:col>
      <xdr:colOff>80010</xdr:colOff>
      <xdr:row>88</xdr:row>
      <xdr:rowOff>241935</xdr:rowOff>
    </xdr:to>
    <xdr:pic>
      <xdr:nvPicPr>
        <xdr:cNvPr id="582" name="Text_Box_6"/>
        <xdr:cNvPicPr/>
      </xdr:nvPicPr>
      <xdr:blipFill>
        <a:blip r:embed="rId1"/>
        <a:stretch>
          <a:fillRect/>
        </a:stretch>
      </xdr:blipFill>
      <xdr:spPr>
        <a:xfrm>
          <a:off x="10407015" y="28515310"/>
          <a:ext cx="80010" cy="241935"/>
        </a:xfrm>
        <a:prstGeom prst="rect">
          <a:avLst/>
        </a:prstGeom>
        <a:noFill/>
        <a:ln w="9525">
          <a:noFill/>
        </a:ln>
      </xdr:spPr>
    </xdr:pic>
    <xdr:clientData/>
  </xdr:twoCellAnchor>
  <xdr:twoCellAnchor editAs="oneCell">
    <xdr:from>
      <xdr:col>5</xdr:col>
      <xdr:colOff>0</xdr:colOff>
      <xdr:row>88</xdr:row>
      <xdr:rowOff>0</xdr:rowOff>
    </xdr:from>
    <xdr:to>
      <xdr:col>5</xdr:col>
      <xdr:colOff>69850</xdr:colOff>
      <xdr:row>88</xdr:row>
      <xdr:rowOff>223520</xdr:rowOff>
    </xdr:to>
    <xdr:pic>
      <xdr:nvPicPr>
        <xdr:cNvPr id="583" name="Text_Box_6"/>
        <xdr:cNvPicPr/>
      </xdr:nvPicPr>
      <xdr:blipFill>
        <a:blip r:embed="rId1"/>
        <a:stretch>
          <a:fillRect/>
        </a:stretch>
      </xdr:blipFill>
      <xdr:spPr>
        <a:xfrm>
          <a:off x="10407015" y="28515310"/>
          <a:ext cx="69850" cy="223520"/>
        </a:xfrm>
        <a:prstGeom prst="rect">
          <a:avLst/>
        </a:prstGeom>
        <a:noFill/>
        <a:ln w="9525">
          <a:noFill/>
        </a:ln>
      </xdr:spPr>
    </xdr:pic>
    <xdr:clientData/>
  </xdr:twoCellAnchor>
  <xdr:twoCellAnchor editAs="oneCell">
    <xdr:from>
      <xdr:col>5</xdr:col>
      <xdr:colOff>0</xdr:colOff>
      <xdr:row>88</xdr:row>
      <xdr:rowOff>0</xdr:rowOff>
    </xdr:from>
    <xdr:to>
      <xdr:col>5</xdr:col>
      <xdr:colOff>69850</xdr:colOff>
      <xdr:row>88</xdr:row>
      <xdr:rowOff>186055</xdr:rowOff>
    </xdr:to>
    <xdr:pic>
      <xdr:nvPicPr>
        <xdr:cNvPr id="584" name="Text_Box_6"/>
        <xdr:cNvPicPr/>
      </xdr:nvPicPr>
      <xdr:blipFill>
        <a:blip r:embed="rId1"/>
        <a:stretch>
          <a:fillRect/>
        </a:stretch>
      </xdr:blipFill>
      <xdr:spPr>
        <a:xfrm>
          <a:off x="10407015" y="28515310"/>
          <a:ext cx="69850" cy="186055"/>
        </a:xfrm>
        <a:prstGeom prst="rect">
          <a:avLst/>
        </a:prstGeom>
        <a:noFill/>
        <a:ln w="9525">
          <a:noFill/>
        </a:ln>
      </xdr:spPr>
    </xdr:pic>
    <xdr:clientData/>
  </xdr:twoCellAnchor>
  <xdr:twoCellAnchor editAs="oneCell">
    <xdr:from>
      <xdr:col>5</xdr:col>
      <xdr:colOff>0</xdr:colOff>
      <xdr:row>88</xdr:row>
      <xdr:rowOff>0</xdr:rowOff>
    </xdr:from>
    <xdr:to>
      <xdr:col>5</xdr:col>
      <xdr:colOff>74295</xdr:colOff>
      <xdr:row>88</xdr:row>
      <xdr:rowOff>223520</xdr:rowOff>
    </xdr:to>
    <xdr:pic>
      <xdr:nvPicPr>
        <xdr:cNvPr id="585" name="Text_Box_6"/>
        <xdr:cNvPicPr/>
      </xdr:nvPicPr>
      <xdr:blipFill>
        <a:blip r:embed="rId1"/>
        <a:stretch>
          <a:fillRect/>
        </a:stretch>
      </xdr:blipFill>
      <xdr:spPr>
        <a:xfrm>
          <a:off x="10407015" y="28515310"/>
          <a:ext cx="74295" cy="223520"/>
        </a:xfrm>
        <a:prstGeom prst="rect">
          <a:avLst/>
        </a:prstGeom>
        <a:noFill/>
        <a:ln w="9525">
          <a:noFill/>
        </a:ln>
      </xdr:spPr>
    </xdr:pic>
    <xdr:clientData/>
  </xdr:twoCellAnchor>
  <xdr:twoCellAnchor editAs="oneCell">
    <xdr:from>
      <xdr:col>5</xdr:col>
      <xdr:colOff>0</xdr:colOff>
      <xdr:row>88</xdr:row>
      <xdr:rowOff>0</xdr:rowOff>
    </xdr:from>
    <xdr:to>
      <xdr:col>5</xdr:col>
      <xdr:colOff>74295</xdr:colOff>
      <xdr:row>88</xdr:row>
      <xdr:rowOff>241935</xdr:rowOff>
    </xdr:to>
    <xdr:pic>
      <xdr:nvPicPr>
        <xdr:cNvPr id="586" name="Text_Box_6"/>
        <xdr:cNvPicPr/>
      </xdr:nvPicPr>
      <xdr:blipFill>
        <a:blip r:embed="rId1"/>
        <a:stretch>
          <a:fillRect/>
        </a:stretch>
      </xdr:blipFill>
      <xdr:spPr>
        <a:xfrm>
          <a:off x="10407015" y="28515310"/>
          <a:ext cx="74295" cy="241935"/>
        </a:xfrm>
        <a:prstGeom prst="rect">
          <a:avLst/>
        </a:prstGeom>
        <a:noFill/>
        <a:ln w="9525">
          <a:noFill/>
        </a:ln>
      </xdr:spPr>
    </xdr:pic>
    <xdr:clientData/>
  </xdr:twoCellAnchor>
  <xdr:twoCellAnchor editAs="oneCell">
    <xdr:from>
      <xdr:col>4</xdr:col>
      <xdr:colOff>683895</xdr:colOff>
      <xdr:row>88</xdr:row>
      <xdr:rowOff>0</xdr:rowOff>
    </xdr:from>
    <xdr:to>
      <xdr:col>4</xdr:col>
      <xdr:colOff>807085</xdr:colOff>
      <xdr:row>88</xdr:row>
      <xdr:rowOff>223520</xdr:rowOff>
    </xdr:to>
    <xdr:pic>
      <xdr:nvPicPr>
        <xdr:cNvPr id="587" name="Text_Box_6"/>
        <xdr:cNvPicPr/>
      </xdr:nvPicPr>
      <xdr:blipFill>
        <a:blip r:embed="rId1"/>
        <a:stretch>
          <a:fillRect/>
        </a:stretch>
      </xdr:blipFill>
      <xdr:spPr>
        <a:xfrm>
          <a:off x="3745230" y="28515310"/>
          <a:ext cx="123190" cy="223520"/>
        </a:xfrm>
        <a:prstGeom prst="rect">
          <a:avLst/>
        </a:prstGeom>
        <a:noFill/>
        <a:ln w="9525">
          <a:noFill/>
        </a:ln>
      </xdr:spPr>
    </xdr:pic>
    <xdr:clientData/>
  </xdr:twoCellAnchor>
  <xdr:twoCellAnchor editAs="oneCell">
    <xdr:from>
      <xdr:col>4</xdr:col>
      <xdr:colOff>612140</xdr:colOff>
      <xdr:row>88</xdr:row>
      <xdr:rowOff>0</xdr:rowOff>
    </xdr:from>
    <xdr:to>
      <xdr:col>4</xdr:col>
      <xdr:colOff>762000</xdr:colOff>
      <xdr:row>88</xdr:row>
      <xdr:rowOff>223520</xdr:rowOff>
    </xdr:to>
    <xdr:pic>
      <xdr:nvPicPr>
        <xdr:cNvPr id="588" name="Text_Box_6"/>
        <xdr:cNvPicPr/>
      </xdr:nvPicPr>
      <xdr:blipFill>
        <a:blip r:embed="rId1"/>
        <a:stretch>
          <a:fillRect/>
        </a:stretch>
      </xdr:blipFill>
      <xdr:spPr>
        <a:xfrm>
          <a:off x="3673475" y="28515310"/>
          <a:ext cx="149860" cy="223520"/>
        </a:xfrm>
        <a:prstGeom prst="rect">
          <a:avLst/>
        </a:prstGeom>
        <a:noFill/>
        <a:ln w="9525">
          <a:noFill/>
        </a:ln>
      </xdr:spPr>
    </xdr:pic>
    <xdr:clientData/>
  </xdr:twoCellAnchor>
  <xdr:twoCellAnchor editAs="oneCell">
    <xdr:from>
      <xdr:col>3</xdr:col>
      <xdr:colOff>609600</xdr:colOff>
      <xdr:row>88</xdr:row>
      <xdr:rowOff>0</xdr:rowOff>
    </xdr:from>
    <xdr:to>
      <xdr:col>3</xdr:col>
      <xdr:colOff>781685</xdr:colOff>
      <xdr:row>88</xdr:row>
      <xdr:rowOff>223520</xdr:rowOff>
    </xdr:to>
    <xdr:pic>
      <xdr:nvPicPr>
        <xdr:cNvPr id="589" name="Text_Box_6"/>
        <xdr:cNvPicPr/>
      </xdr:nvPicPr>
      <xdr:blipFill>
        <a:blip r:embed="rId1"/>
        <a:stretch>
          <a:fillRect/>
        </a:stretch>
      </xdr:blipFill>
      <xdr:spPr>
        <a:xfrm>
          <a:off x="2806065" y="28515310"/>
          <a:ext cx="172085" cy="223520"/>
        </a:xfrm>
        <a:prstGeom prst="rect">
          <a:avLst/>
        </a:prstGeom>
        <a:noFill/>
        <a:ln w="9525">
          <a:noFill/>
        </a:ln>
      </xdr:spPr>
    </xdr:pic>
    <xdr:clientData/>
  </xdr:twoCellAnchor>
  <xdr:twoCellAnchor editAs="oneCell">
    <xdr:from>
      <xdr:col>3</xdr:col>
      <xdr:colOff>609600</xdr:colOff>
      <xdr:row>88</xdr:row>
      <xdr:rowOff>0</xdr:rowOff>
    </xdr:from>
    <xdr:to>
      <xdr:col>3</xdr:col>
      <xdr:colOff>775335</xdr:colOff>
      <xdr:row>88</xdr:row>
      <xdr:rowOff>223520</xdr:rowOff>
    </xdr:to>
    <xdr:pic>
      <xdr:nvPicPr>
        <xdr:cNvPr id="590" name="Text_Box_6"/>
        <xdr:cNvPicPr/>
      </xdr:nvPicPr>
      <xdr:blipFill>
        <a:blip r:embed="rId1"/>
        <a:stretch>
          <a:fillRect/>
        </a:stretch>
      </xdr:blipFill>
      <xdr:spPr>
        <a:xfrm>
          <a:off x="2806065" y="28515310"/>
          <a:ext cx="165735" cy="223520"/>
        </a:xfrm>
        <a:prstGeom prst="rect">
          <a:avLst/>
        </a:prstGeom>
        <a:noFill/>
        <a:ln w="9525">
          <a:noFill/>
        </a:ln>
      </xdr:spPr>
    </xdr:pic>
    <xdr:clientData/>
  </xdr:twoCellAnchor>
  <xdr:twoCellAnchor editAs="oneCell">
    <xdr:from>
      <xdr:col>3</xdr:col>
      <xdr:colOff>609600</xdr:colOff>
      <xdr:row>88</xdr:row>
      <xdr:rowOff>0</xdr:rowOff>
    </xdr:from>
    <xdr:to>
      <xdr:col>3</xdr:col>
      <xdr:colOff>781050</xdr:colOff>
      <xdr:row>88</xdr:row>
      <xdr:rowOff>223520</xdr:rowOff>
    </xdr:to>
    <xdr:pic>
      <xdr:nvPicPr>
        <xdr:cNvPr id="591" name="Text_Box_6"/>
        <xdr:cNvPicPr/>
      </xdr:nvPicPr>
      <xdr:blipFill>
        <a:blip r:embed="rId1"/>
        <a:stretch>
          <a:fillRect/>
        </a:stretch>
      </xdr:blipFill>
      <xdr:spPr>
        <a:xfrm>
          <a:off x="2806065" y="28515310"/>
          <a:ext cx="171450" cy="223520"/>
        </a:xfrm>
        <a:prstGeom prst="rect">
          <a:avLst/>
        </a:prstGeom>
        <a:noFill/>
        <a:ln w="9525">
          <a:noFill/>
        </a:ln>
      </xdr:spPr>
    </xdr:pic>
    <xdr:clientData/>
  </xdr:twoCellAnchor>
  <xdr:twoCellAnchor editAs="oneCell">
    <xdr:from>
      <xdr:col>3</xdr:col>
      <xdr:colOff>609600</xdr:colOff>
      <xdr:row>88</xdr:row>
      <xdr:rowOff>0</xdr:rowOff>
    </xdr:from>
    <xdr:to>
      <xdr:col>3</xdr:col>
      <xdr:colOff>775970</xdr:colOff>
      <xdr:row>88</xdr:row>
      <xdr:rowOff>223520</xdr:rowOff>
    </xdr:to>
    <xdr:pic>
      <xdr:nvPicPr>
        <xdr:cNvPr id="592" name="Text_Box_6"/>
        <xdr:cNvPicPr/>
      </xdr:nvPicPr>
      <xdr:blipFill>
        <a:blip r:embed="rId1"/>
        <a:stretch>
          <a:fillRect/>
        </a:stretch>
      </xdr:blipFill>
      <xdr:spPr>
        <a:xfrm>
          <a:off x="2806065" y="28515310"/>
          <a:ext cx="166370" cy="223520"/>
        </a:xfrm>
        <a:prstGeom prst="rect">
          <a:avLst/>
        </a:prstGeom>
        <a:noFill/>
        <a:ln w="9525">
          <a:noFill/>
        </a:ln>
      </xdr:spPr>
    </xdr:pic>
    <xdr:clientData/>
  </xdr:twoCellAnchor>
  <xdr:twoCellAnchor editAs="oneCell">
    <xdr:from>
      <xdr:col>3</xdr:col>
      <xdr:colOff>609600</xdr:colOff>
      <xdr:row>88</xdr:row>
      <xdr:rowOff>0</xdr:rowOff>
    </xdr:from>
    <xdr:to>
      <xdr:col>3</xdr:col>
      <xdr:colOff>848360</xdr:colOff>
      <xdr:row>88</xdr:row>
      <xdr:rowOff>223520</xdr:rowOff>
    </xdr:to>
    <xdr:pic>
      <xdr:nvPicPr>
        <xdr:cNvPr id="593" name="Text_Box_6"/>
        <xdr:cNvPicPr/>
      </xdr:nvPicPr>
      <xdr:blipFill>
        <a:blip r:embed="rId1"/>
        <a:stretch>
          <a:fillRect/>
        </a:stretch>
      </xdr:blipFill>
      <xdr:spPr>
        <a:xfrm>
          <a:off x="2806065" y="28515310"/>
          <a:ext cx="238760" cy="223520"/>
        </a:xfrm>
        <a:prstGeom prst="rect">
          <a:avLst/>
        </a:prstGeom>
        <a:noFill/>
        <a:ln w="9525">
          <a:noFill/>
        </a:ln>
      </xdr:spPr>
    </xdr:pic>
    <xdr:clientData/>
  </xdr:twoCellAnchor>
  <xdr:twoCellAnchor editAs="oneCell">
    <xdr:from>
      <xdr:col>3</xdr:col>
      <xdr:colOff>609600</xdr:colOff>
      <xdr:row>88</xdr:row>
      <xdr:rowOff>0</xdr:rowOff>
    </xdr:from>
    <xdr:to>
      <xdr:col>3</xdr:col>
      <xdr:colOff>774700</xdr:colOff>
      <xdr:row>88</xdr:row>
      <xdr:rowOff>241935</xdr:rowOff>
    </xdr:to>
    <xdr:pic>
      <xdr:nvPicPr>
        <xdr:cNvPr id="594" name="Text_Box_6"/>
        <xdr:cNvPicPr/>
      </xdr:nvPicPr>
      <xdr:blipFill>
        <a:blip r:embed="rId1"/>
        <a:stretch>
          <a:fillRect/>
        </a:stretch>
      </xdr:blipFill>
      <xdr:spPr>
        <a:xfrm>
          <a:off x="2806065" y="28515310"/>
          <a:ext cx="165100" cy="241935"/>
        </a:xfrm>
        <a:prstGeom prst="rect">
          <a:avLst/>
        </a:prstGeom>
        <a:noFill/>
        <a:ln w="9525">
          <a:noFill/>
        </a:ln>
      </xdr:spPr>
    </xdr:pic>
    <xdr:clientData/>
  </xdr:twoCellAnchor>
  <xdr:twoCellAnchor editAs="oneCell">
    <xdr:from>
      <xdr:col>3</xdr:col>
      <xdr:colOff>609600</xdr:colOff>
      <xdr:row>88</xdr:row>
      <xdr:rowOff>0</xdr:rowOff>
    </xdr:from>
    <xdr:to>
      <xdr:col>3</xdr:col>
      <xdr:colOff>723265</xdr:colOff>
      <xdr:row>88</xdr:row>
      <xdr:rowOff>223520</xdr:rowOff>
    </xdr:to>
    <xdr:pic>
      <xdr:nvPicPr>
        <xdr:cNvPr id="595" name="Text_Box_6"/>
        <xdr:cNvPicPr/>
      </xdr:nvPicPr>
      <xdr:blipFill>
        <a:blip r:embed="rId1"/>
        <a:stretch>
          <a:fillRect/>
        </a:stretch>
      </xdr:blipFill>
      <xdr:spPr>
        <a:xfrm>
          <a:off x="2806065" y="28515310"/>
          <a:ext cx="113665" cy="223520"/>
        </a:xfrm>
        <a:prstGeom prst="rect">
          <a:avLst/>
        </a:prstGeom>
        <a:noFill/>
        <a:ln w="9525">
          <a:noFill/>
        </a:ln>
      </xdr:spPr>
    </xdr:pic>
    <xdr:clientData/>
  </xdr:twoCellAnchor>
  <xdr:twoCellAnchor editAs="oneCell">
    <xdr:from>
      <xdr:col>3</xdr:col>
      <xdr:colOff>609600</xdr:colOff>
      <xdr:row>88</xdr:row>
      <xdr:rowOff>0</xdr:rowOff>
    </xdr:from>
    <xdr:to>
      <xdr:col>3</xdr:col>
      <xdr:colOff>704215</xdr:colOff>
      <xdr:row>88</xdr:row>
      <xdr:rowOff>223520</xdr:rowOff>
    </xdr:to>
    <xdr:pic>
      <xdr:nvPicPr>
        <xdr:cNvPr id="596" name="Text_Box_6"/>
        <xdr:cNvPicPr/>
      </xdr:nvPicPr>
      <xdr:blipFill>
        <a:blip r:embed="rId1"/>
        <a:stretch>
          <a:fillRect/>
        </a:stretch>
      </xdr:blipFill>
      <xdr:spPr>
        <a:xfrm>
          <a:off x="2806065" y="28515310"/>
          <a:ext cx="94615" cy="223520"/>
        </a:xfrm>
        <a:prstGeom prst="rect">
          <a:avLst/>
        </a:prstGeom>
        <a:noFill/>
        <a:ln w="9525">
          <a:noFill/>
        </a:ln>
      </xdr:spPr>
    </xdr:pic>
    <xdr:clientData/>
  </xdr:twoCellAnchor>
  <xdr:twoCellAnchor editAs="oneCell">
    <xdr:from>
      <xdr:col>3</xdr:col>
      <xdr:colOff>609600</xdr:colOff>
      <xdr:row>88</xdr:row>
      <xdr:rowOff>0</xdr:rowOff>
    </xdr:from>
    <xdr:to>
      <xdr:col>3</xdr:col>
      <xdr:colOff>716915</xdr:colOff>
      <xdr:row>88</xdr:row>
      <xdr:rowOff>223520</xdr:rowOff>
    </xdr:to>
    <xdr:pic>
      <xdr:nvPicPr>
        <xdr:cNvPr id="597" name="Text_Box_6"/>
        <xdr:cNvPicPr/>
      </xdr:nvPicPr>
      <xdr:blipFill>
        <a:blip r:embed="rId1"/>
        <a:stretch>
          <a:fillRect/>
        </a:stretch>
      </xdr:blipFill>
      <xdr:spPr>
        <a:xfrm>
          <a:off x="2806065" y="28515310"/>
          <a:ext cx="107315" cy="223520"/>
        </a:xfrm>
        <a:prstGeom prst="rect">
          <a:avLst/>
        </a:prstGeom>
        <a:noFill/>
        <a:ln w="9525">
          <a:noFill/>
        </a:ln>
      </xdr:spPr>
    </xdr:pic>
    <xdr:clientData/>
  </xdr:twoCellAnchor>
  <xdr:twoCellAnchor editAs="oneCell">
    <xdr:from>
      <xdr:col>3</xdr:col>
      <xdr:colOff>609600</xdr:colOff>
      <xdr:row>88</xdr:row>
      <xdr:rowOff>0</xdr:rowOff>
    </xdr:from>
    <xdr:to>
      <xdr:col>3</xdr:col>
      <xdr:colOff>722630</xdr:colOff>
      <xdr:row>88</xdr:row>
      <xdr:rowOff>223520</xdr:rowOff>
    </xdr:to>
    <xdr:pic>
      <xdr:nvPicPr>
        <xdr:cNvPr id="598" name="Text_Box_6"/>
        <xdr:cNvPicPr/>
      </xdr:nvPicPr>
      <xdr:blipFill>
        <a:blip r:embed="rId1"/>
        <a:stretch>
          <a:fillRect/>
        </a:stretch>
      </xdr:blipFill>
      <xdr:spPr>
        <a:xfrm>
          <a:off x="2806065" y="28515310"/>
          <a:ext cx="113030" cy="223520"/>
        </a:xfrm>
        <a:prstGeom prst="rect">
          <a:avLst/>
        </a:prstGeom>
        <a:noFill/>
        <a:ln w="9525">
          <a:noFill/>
        </a:ln>
      </xdr:spPr>
    </xdr:pic>
    <xdr:clientData/>
  </xdr:twoCellAnchor>
  <xdr:twoCellAnchor editAs="oneCell">
    <xdr:from>
      <xdr:col>3</xdr:col>
      <xdr:colOff>609600</xdr:colOff>
      <xdr:row>88</xdr:row>
      <xdr:rowOff>0</xdr:rowOff>
    </xdr:from>
    <xdr:to>
      <xdr:col>3</xdr:col>
      <xdr:colOff>702945</xdr:colOff>
      <xdr:row>88</xdr:row>
      <xdr:rowOff>223520</xdr:rowOff>
    </xdr:to>
    <xdr:pic>
      <xdr:nvPicPr>
        <xdr:cNvPr id="599" name="Text_Box_6"/>
        <xdr:cNvPicPr/>
      </xdr:nvPicPr>
      <xdr:blipFill>
        <a:blip r:embed="rId1"/>
        <a:stretch>
          <a:fillRect/>
        </a:stretch>
      </xdr:blipFill>
      <xdr:spPr>
        <a:xfrm>
          <a:off x="2806065" y="28515310"/>
          <a:ext cx="93345" cy="223520"/>
        </a:xfrm>
        <a:prstGeom prst="rect">
          <a:avLst/>
        </a:prstGeom>
        <a:noFill/>
        <a:ln w="9525">
          <a:noFill/>
        </a:ln>
      </xdr:spPr>
    </xdr:pic>
    <xdr:clientData/>
  </xdr:twoCellAnchor>
  <xdr:twoCellAnchor editAs="oneCell">
    <xdr:from>
      <xdr:col>3</xdr:col>
      <xdr:colOff>609600</xdr:colOff>
      <xdr:row>88</xdr:row>
      <xdr:rowOff>0</xdr:rowOff>
    </xdr:from>
    <xdr:to>
      <xdr:col>3</xdr:col>
      <xdr:colOff>716280</xdr:colOff>
      <xdr:row>88</xdr:row>
      <xdr:rowOff>223520</xdr:rowOff>
    </xdr:to>
    <xdr:pic>
      <xdr:nvPicPr>
        <xdr:cNvPr id="600" name="Text_Box_6"/>
        <xdr:cNvPicPr/>
      </xdr:nvPicPr>
      <xdr:blipFill>
        <a:blip r:embed="rId1"/>
        <a:stretch>
          <a:fillRect/>
        </a:stretch>
      </xdr:blipFill>
      <xdr:spPr>
        <a:xfrm>
          <a:off x="2806065" y="28515310"/>
          <a:ext cx="106680" cy="223520"/>
        </a:xfrm>
        <a:prstGeom prst="rect">
          <a:avLst/>
        </a:prstGeom>
        <a:noFill/>
        <a:ln w="9525">
          <a:noFill/>
        </a:ln>
      </xdr:spPr>
    </xdr:pic>
    <xdr:clientData/>
  </xdr:twoCellAnchor>
  <xdr:twoCellAnchor editAs="oneCell">
    <xdr:from>
      <xdr:col>3</xdr:col>
      <xdr:colOff>609600</xdr:colOff>
      <xdr:row>88</xdr:row>
      <xdr:rowOff>0</xdr:rowOff>
    </xdr:from>
    <xdr:to>
      <xdr:col>3</xdr:col>
      <xdr:colOff>795655</xdr:colOff>
      <xdr:row>88</xdr:row>
      <xdr:rowOff>223520</xdr:rowOff>
    </xdr:to>
    <xdr:pic>
      <xdr:nvPicPr>
        <xdr:cNvPr id="601" name="Text_Box_6"/>
        <xdr:cNvPicPr/>
      </xdr:nvPicPr>
      <xdr:blipFill>
        <a:blip r:embed="rId1"/>
        <a:stretch>
          <a:fillRect/>
        </a:stretch>
      </xdr:blipFill>
      <xdr:spPr>
        <a:xfrm>
          <a:off x="2806065" y="28515310"/>
          <a:ext cx="186055" cy="223520"/>
        </a:xfrm>
        <a:prstGeom prst="rect">
          <a:avLst/>
        </a:prstGeom>
        <a:noFill/>
        <a:ln w="9525">
          <a:noFill/>
        </a:ln>
      </xdr:spPr>
    </xdr:pic>
    <xdr:clientData/>
  </xdr:twoCellAnchor>
  <xdr:twoCellAnchor editAs="oneCell">
    <xdr:from>
      <xdr:col>3</xdr:col>
      <xdr:colOff>609600</xdr:colOff>
      <xdr:row>88</xdr:row>
      <xdr:rowOff>0</xdr:rowOff>
    </xdr:from>
    <xdr:to>
      <xdr:col>3</xdr:col>
      <xdr:colOff>776605</xdr:colOff>
      <xdr:row>88</xdr:row>
      <xdr:rowOff>223520</xdr:rowOff>
    </xdr:to>
    <xdr:pic>
      <xdr:nvPicPr>
        <xdr:cNvPr id="602" name="Text_Box_6"/>
        <xdr:cNvPicPr/>
      </xdr:nvPicPr>
      <xdr:blipFill>
        <a:blip r:embed="rId1"/>
        <a:stretch>
          <a:fillRect/>
        </a:stretch>
      </xdr:blipFill>
      <xdr:spPr>
        <a:xfrm>
          <a:off x="2806065" y="28515310"/>
          <a:ext cx="167005" cy="223520"/>
        </a:xfrm>
        <a:prstGeom prst="rect">
          <a:avLst/>
        </a:prstGeom>
        <a:noFill/>
        <a:ln w="9525">
          <a:noFill/>
        </a:ln>
      </xdr:spPr>
    </xdr:pic>
    <xdr:clientData/>
  </xdr:twoCellAnchor>
  <xdr:twoCellAnchor editAs="oneCell">
    <xdr:from>
      <xdr:col>3</xdr:col>
      <xdr:colOff>609600</xdr:colOff>
      <xdr:row>88</xdr:row>
      <xdr:rowOff>0</xdr:rowOff>
    </xdr:from>
    <xdr:to>
      <xdr:col>3</xdr:col>
      <xdr:colOff>794385</xdr:colOff>
      <xdr:row>88</xdr:row>
      <xdr:rowOff>223520</xdr:rowOff>
    </xdr:to>
    <xdr:pic>
      <xdr:nvPicPr>
        <xdr:cNvPr id="603" name="Text_Box_6"/>
        <xdr:cNvPicPr/>
      </xdr:nvPicPr>
      <xdr:blipFill>
        <a:blip r:embed="rId1"/>
        <a:stretch>
          <a:fillRect/>
        </a:stretch>
      </xdr:blipFill>
      <xdr:spPr>
        <a:xfrm>
          <a:off x="2806065" y="28515310"/>
          <a:ext cx="184785" cy="223520"/>
        </a:xfrm>
        <a:prstGeom prst="rect">
          <a:avLst/>
        </a:prstGeom>
        <a:noFill/>
        <a:ln w="9525">
          <a:noFill/>
        </a:ln>
      </xdr:spPr>
    </xdr:pic>
    <xdr:clientData/>
  </xdr:twoCellAnchor>
  <xdr:twoCellAnchor editAs="oneCell">
    <xdr:from>
      <xdr:col>3</xdr:col>
      <xdr:colOff>609600</xdr:colOff>
      <xdr:row>88</xdr:row>
      <xdr:rowOff>0</xdr:rowOff>
    </xdr:from>
    <xdr:to>
      <xdr:col>3</xdr:col>
      <xdr:colOff>802005</xdr:colOff>
      <xdr:row>88</xdr:row>
      <xdr:rowOff>223520</xdr:rowOff>
    </xdr:to>
    <xdr:pic>
      <xdr:nvPicPr>
        <xdr:cNvPr id="604" name="Text_Box_6"/>
        <xdr:cNvPicPr/>
      </xdr:nvPicPr>
      <xdr:blipFill>
        <a:blip r:embed="rId1"/>
        <a:stretch>
          <a:fillRect/>
        </a:stretch>
      </xdr:blipFill>
      <xdr:spPr>
        <a:xfrm>
          <a:off x="2806065" y="28515310"/>
          <a:ext cx="192405" cy="223520"/>
        </a:xfrm>
        <a:prstGeom prst="rect">
          <a:avLst/>
        </a:prstGeom>
        <a:noFill/>
        <a:ln w="9525">
          <a:noFill/>
        </a:ln>
      </xdr:spPr>
    </xdr:pic>
    <xdr:clientData/>
  </xdr:twoCellAnchor>
  <xdr:twoCellAnchor editAs="oneCell">
    <xdr:from>
      <xdr:col>2</xdr:col>
      <xdr:colOff>0</xdr:colOff>
      <xdr:row>88</xdr:row>
      <xdr:rowOff>0</xdr:rowOff>
    </xdr:from>
    <xdr:to>
      <xdr:col>2</xdr:col>
      <xdr:colOff>334010</xdr:colOff>
      <xdr:row>88</xdr:row>
      <xdr:rowOff>725805</xdr:rowOff>
    </xdr:to>
    <xdr:pic>
      <xdr:nvPicPr>
        <xdr:cNvPr id="605" name="图片 3336"/>
        <xdr:cNvPicPr>
          <a:picLocks noChangeAspect="1"/>
        </xdr:cNvPicPr>
      </xdr:nvPicPr>
      <xdr:blipFill>
        <a:blip r:embed="rId3"/>
        <a:stretch>
          <a:fillRect/>
        </a:stretch>
      </xdr:blipFill>
      <xdr:spPr>
        <a:xfrm>
          <a:off x="1072515" y="28515310"/>
          <a:ext cx="334010" cy="725805"/>
        </a:xfrm>
        <a:prstGeom prst="rect">
          <a:avLst/>
        </a:prstGeom>
        <a:noFill/>
        <a:ln w="9525">
          <a:noFill/>
        </a:ln>
      </xdr:spPr>
    </xdr:pic>
    <xdr:clientData/>
  </xdr:twoCellAnchor>
  <xdr:twoCellAnchor editAs="oneCell">
    <xdr:from>
      <xdr:col>4</xdr:col>
      <xdr:colOff>0</xdr:colOff>
      <xdr:row>89</xdr:row>
      <xdr:rowOff>0</xdr:rowOff>
    </xdr:from>
    <xdr:to>
      <xdr:col>4</xdr:col>
      <xdr:colOff>71755</xdr:colOff>
      <xdr:row>89</xdr:row>
      <xdr:rowOff>184785</xdr:rowOff>
    </xdr:to>
    <xdr:pic>
      <xdr:nvPicPr>
        <xdr:cNvPr id="606" name="Text_Box_6"/>
        <xdr:cNvPicPr/>
      </xdr:nvPicPr>
      <xdr:blipFill>
        <a:blip r:embed="rId1"/>
        <a:stretch>
          <a:fillRect/>
        </a:stretch>
      </xdr:blipFill>
      <xdr:spPr>
        <a:xfrm>
          <a:off x="3061335" y="32973010"/>
          <a:ext cx="71755" cy="184785"/>
        </a:xfrm>
        <a:prstGeom prst="rect">
          <a:avLst/>
        </a:prstGeom>
        <a:noFill/>
        <a:ln w="9525">
          <a:noFill/>
        </a:ln>
      </xdr:spPr>
    </xdr:pic>
    <xdr:clientData/>
  </xdr:twoCellAnchor>
  <xdr:twoCellAnchor editAs="oneCell">
    <xdr:from>
      <xdr:col>4</xdr:col>
      <xdr:colOff>0</xdr:colOff>
      <xdr:row>89</xdr:row>
      <xdr:rowOff>0</xdr:rowOff>
    </xdr:from>
    <xdr:to>
      <xdr:col>4</xdr:col>
      <xdr:colOff>71755</xdr:colOff>
      <xdr:row>89</xdr:row>
      <xdr:rowOff>213360</xdr:rowOff>
    </xdr:to>
    <xdr:pic>
      <xdr:nvPicPr>
        <xdr:cNvPr id="607" name="Text_Box_6"/>
        <xdr:cNvPicPr/>
      </xdr:nvPicPr>
      <xdr:blipFill>
        <a:blip r:embed="rId1"/>
        <a:stretch>
          <a:fillRect/>
        </a:stretch>
      </xdr:blipFill>
      <xdr:spPr>
        <a:xfrm>
          <a:off x="3061335" y="32973010"/>
          <a:ext cx="71755" cy="213360"/>
        </a:xfrm>
        <a:prstGeom prst="rect">
          <a:avLst/>
        </a:prstGeom>
        <a:noFill/>
        <a:ln w="9525">
          <a:noFill/>
        </a:ln>
      </xdr:spPr>
    </xdr:pic>
    <xdr:clientData/>
  </xdr:twoCellAnchor>
  <xdr:twoCellAnchor editAs="oneCell">
    <xdr:from>
      <xdr:col>4</xdr:col>
      <xdr:colOff>0</xdr:colOff>
      <xdr:row>89</xdr:row>
      <xdr:rowOff>0</xdr:rowOff>
    </xdr:from>
    <xdr:to>
      <xdr:col>4</xdr:col>
      <xdr:colOff>78105</xdr:colOff>
      <xdr:row>89</xdr:row>
      <xdr:rowOff>184785</xdr:rowOff>
    </xdr:to>
    <xdr:pic>
      <xdr:nvPicPr>
        <xdr:cNvPr id="608" name="Text_Box_6"/>
        <xdr:cNvPicPr/>
      </xdr:nvPicPr>
      <xdr:blipFill>
        <a:blip r:embed="rId1"/>
        <a:stretch>
          <a:fillRect/>
        </a:stretch>
      </xdr:blipFill>
      <xdr:spPr>
        <a:xfrm>
          <a:off x="3061335" y="32973010"/>
          <a:ext cx="78105" cy="184785"/>
        </a:xfrm>
        <a:prstGeom prst="rect">
          <a:avLst/>
        </a:prstGeom>
        <a:noFill/>
        <a:ln w="9525">
          <a:noFill/>
        </a:ln>
      </xdr:spPr>
    </xdr:pic>
    <xdr:clientData/>
  </xdr:twoCellAnchor>
  <xdr:twoCellAnchor editAs="oneCell">
    <xdr:from>
      <xdr:col>4</xdr:col>
      <xdr:colOff>0</xdr:colOff>
      <xdr:row>89</xdr:row>
      <xdr:rowOff>0</xdr:rowOff>
    </xdr:from>
    <xdr:to>
      <xdr:col>4</xdr:col>
      <xdr:colOff>78105</xdr:colOff>
      <xdr:row>89</xdr:row>
      <xdr:rowOff>213360</xdr:rowOff>
    </xdr:to>
    <xdr:pic>
      <xdr:nvPicPr>
        <xdr:cNvPr id="609" name="Text_Box_6"/>
        <xdr:cNvPicPr/>
      </xdr:nvPicPr>
      <xdr:blipFill>
        <a:blip r:embed="rId1"/>
        <a:stretch>
          <a:fillRect/>
        </a:stretch>
      </xdr:blipFill>
      <xdr:spPr>
        <a:xfrm>
          <a:off x="3061335" y="32973010"/>
          <a:ext cx="78105" cy="213360"/>
        </a:xfrm>
        <a:prstGeom prst="rect">
          <a:avLst/>
        </a:prstGeom>
        <a:noFill/>
        <a:ln w="9525">
          <a:noFill/>
        </a:ln>
      </xdr:spPr>
    </xdr:pic>
    <xdr:clientData/>
  </xdr:twoCellAnchor>
  <xdr:twoCellAnchor editAs="oneCell">
    <xdr:from>
      <xdr:col>4</xdr:col>
      <xdr:colOff>0</xdr:colOff>
      <xdr:row>89</xdr:row>
      <xdr:rowOff>0</xdr:rowOff>
    </xdr:from>
    <xdr:to>
      <xdr:col>4</xdr:col>
      <xdr:colOff>71755</xdr:colOff>
      <xdr:row>89</xdr:row>
      <xdr:rowOff>256540</xdr:rowOff>
    </xdr:to>
    <xdr:pic>
      <xdr:nvPicPr>
        <xdr:cNvPr id="610" name="Text_Box_5"/>
        <xdr:cNvPicPr/>
      </xdr:nvPicPr>
      <xdr:blipFill>
        <a:blip r:embed="rId1"/>
        <a:stretch>
          <a:fillRect/>
        </a:stretch>
      </xdr:blipFill>
      <xdr:spPr>
        <a:xfrm>
          <a:off x="3061335" y="32973010"/>
          <a:ext cx="71755" cy="256540"/>
        </a:xfrm>
        <a:prstGeom prst="rect">
          <a:avLst/>
        </a:prstGeom>
        <a:noFill/>
        <a:ln w="9525">
          <a:noFill/>
        </a:ln>
      </xdr:spPr>
    </xdr:pic>
    <xdr:clientData/>
  </xdr:twoCellAnchor>
  <xdr:twoCellAnchor editAs="oneCell">
    <xdr:from>
      <xdr:col>4</xdr:col>
      <xdr:colOff>0</xdr:colOff>
      <xdr:row>89</xdr:row>
      <xdr:rowOff>0</xdr:rowOff>
    </xdr:from>
    <xdr:to>
      <xdr:col>4</xdr:col>
      <xdr:colOff>78105</xdr:colOff>
      <xdr:row>89</xdr:row>
      <xdr:rowOff>256540</xdr:rowOff>
    </xdr:to>
    <xdr:pic>
      <xdr:nvPicPr>
        <xdr:cNvPr id="611" name="Text_Box_5"/>
        <xdr:cNvPicPr/>
      </xdr:nvPicPr>
      <xdr:blipFill>
        <a:blip r:embed="rId1"/>
        <a:stretch>
          <a:fillRect/>
        </a:stretch>
      </xdr:blipFill>
      <xdr:spPr>
        <a:xfrm>
          <a:off x="3061335" y="32973010"/>
          <a:ext cx="78105" cy="256540"/>
        </a:xfrm>
        <a:prstGeom prst="rect">
          <a:avLst/>
        </a:prstGeom>
        <a:noFill/>
        <a:ln w="9525">
          <a:noFill/>
        </a:ln>
      </xdr:spPr>
    </xdr:pic>
    <xdr:clientData/>
  </xdr:twoCellAnchor>
  <xdr:twoCellAnchor editAs="oneCell">
    <xdr:from>
      <xdr:col>4</xdr:col>
      <xdr:colOff>0</xdr:colOff>
      <xdr:row>89</xdr:row>
      <xdr:rowOff>0</xdr:rowOff>
    </xdr:from>
    <xdr:to>
      <xdr:col>4</xdr:col>
      <xdr:colOff>78105</xdr:colOff>
      <xdr:row>89</xdr:row>
      <xdr:rowOff>199390</xdr:rowOff>
    </xdr:to>
    <xdr:pic>
      <xdr:nvPicPr>
        <xdr:cNvPr id="612" name="Text_Box_6"/>
        <xdr:cNvPicPr/>
      </xdr:nvPicPr>
      <xdr:blipFill>
        <a:blip r:embed="rId1"/>
        <a:stretch>
          <a:fillRect/>
        </a:stretch>
      </xdr:blipFill>
      <xdr:spPr>
        <a:xfrm>
          <a:off x="3061335" y="32973010"/>
          <a:ext cx="78105" cy="199390"/>
        </a:xfrm>
        <a:prstGeom prst="rect">
          <a:avLst/>
        </a:prstGeom>
        <a:noFill/>
        <a:ln w="9525">
          <a:noFill/>
        </a:ln>
      </xdr:spPr>
    </xdr:pic>
    <xdr:clientData/>
  </xdr:twoCellAnchor>
  <xdr:twoCellAnchor editAs="oneCell">
    <xdr:from>
      <xdr:col>3</xdr:col>
      <xdr:colOff>609600</xdr:colOff>
      <xdr:row>89</xdr:row>
      <xdr:rowOff>0</xdr:rowOff>
    </xdr:from>
    <xdr:to>
      <xdr:col>3</xdr:col>
      <xdr:colOff>762000</xdr:colOff>
      <xdr:row>89</xdr:row>
      <xdr:rowOff>199390</xdr:rowOff>
    </xdr:to>
    <xdr:pic>
      <xdr:nvPicPr>
        <xdr:cNvPr id="613" name="Text_Box_6"/>
        <xdr:cNvPicPr/>
      </xdr:nvPicPr>
      <xdr:blipFill>
        <a:blip r:embed="rId1"/>
        <a:stretch>
          <a:fillRect/>
        </a:stretch>
      </xdr:blipFill>
      <xdr:spPr>
        <a:xfrm>
          <a:off x="2806065" y="32973010"/>
          <a:ext cx="152400" cy="199390"/>
        </a:xfrm>
        <a:prstGeom prst="rect">
          <a:avLst/>
        </a:prstGeom>
        <a:noFill/>
        <a:ln w="9525">
          <a:noFill/>
        </a:ln>
      </xdr:spPr>
    </xdr:pic>
    <xdr:clientData/>
  </xdr:twoCellAnchor>
  <xdr:twoCellAnchor editAs="oneCell">
    <xdr:from>
      <xdr:col>3</xdr:col>
      <xdr:colOff>609600</xdr:colOff>
      <xdr:row>89</xdr:row>
      <xdr:rowOff>0</xdr:rowOff>
    </xdr:from>
    <xdr:to>
      <xdr:col>3</xdr:col>
      <xdr:colOff>774700</xdr:colOff>
      <xdr:row>89</xdr:row>
      <xdr:rowOff>199390</xdr:rowOff>
    </xdr:to>
    <xdr:pic>
      <xdr:nvPicPr>
        <xdr:cNvPr id="614" name="Text_Box_6"/>
        <xdr:cNvPicPr/>
      </xdr:nvPicPr>
      <xdr:blipFill>
        <a:blip r:embed="rId1"/>
        <a:stretch>
          <a:fillRect/>
        </a:stretch>
      </xdr:blipFill>
      <xdr:spPr>
        <a:xfrm>
          <a:off x="2806065" y="32973010"/>
          <a:ext cx="165100" cy="199390"/>
        </a:xfrm>
        <a:prstGeom prst="rect">
          <a:avLst/>
        </a:prstGeom>
        <a:noFill/>
        <a:ln w="9525">
          <a:noFill/>
        </a:ln>
      </xdr:spPr>
    </xdr:pic>
    <xdr:clientData/>
  </xdr:twoCellAnchor>
  <xdr:twoCellAnchor editAs="oneCell">
    <xdr:from>
      <xdr:col>4</xdr:col>
      <xdr:colOff>0</xdr:colOff>
      <xdr:row>89</xdr:row>
      <xdr:rowOff>0</xdr:rowOff>
    </xdr:from>
    <xdr:to>
      <xdr:col>4</xdr:col>
      <xdr:colOff>71755</xdr:colOff>
      <xdr:row>89</xdr:row>
      <xdr:rowOff>199390</xdr:rowOff>
    </xdr:to>
    <xdr:pic>
      <xdr:nvPicPr>
        <xdr:cNvPr id="615" name="Text_Box_6"/>
        <xdr:cNvPicPr/>
      </xdr:nvPicPr>
      <xdr:blipFill>
        <a:blip r:embed="rId1"/>
        <a:stretch>
          <a:fillRect/>
        </a:stretch>
      </xdr:blipFill>
      <xdr:spPr>
        <a:xfrm>
          <a:off x="3061335" y="32973010"/>
          <a:ext cx="71755" cy="199390"/>
        </a:xfrm>
        <a:prstGeom prst="rect">
          <a:avLst/>
        </a:prstGeom>
        <a:noFill/>
        <a:ln w="9525">
          <a:noFill/>
        </a:ln>
      </xdr:spPr>
    </xdr:pic>
    <xdr:clientData/>
  </xdr:twoCellAnchor>
  <xdr:twoCellAnchor editAs="oneCell">
    <xdr:from>
      <xdr:col>3</xdr:col>
      <xdr:colOff>609600</xdr:colOff>
      <xdr:row>89</xdr:row>
      <xdr:rowOff>0</xdr:rowOff>
    </xdr:from>
    <xdr:to>
      <xdr:col>3</xdr:col>
      <xdr:colOff>815975</xdr:colOff>
      <xdr:row>89</xdr:row>
      <xdr:rowOff>199390</xdr:rowOff>
    </xdr:to>
    <xdr:pic>
      <xdr:nvPicPr>
        <xdr:cNvPr id="616" name="Text_Box_6"/>
        <xdr:cNvPicPr/>
      </xdr:nvPicPr>
      <xdr:blipFill>
        <a:blip r:embed="rId1"/>
        <a:stretch>
          <a:fillRect/>
        </a:stretch>
      </xdr:blipFill>
      <xdr:spPr>
        <a:xfrm>
          <a:off x="2806065" y="32973010"/>
          <a:ext cx="206375" cy="199390"/>
        </a:xfrm>
        <a:prstGeom prst="rect">
          <a:avLst/>
        </a:prstGeom>
        <a:noFill/>
        <a:ln w="9525">
          <a:noFill/>
        </a:ln>
      </xdr:spPr>
    </xdr:pic>
    <xdr:clientData/>
  </xdr:twoCellAnchor>
  <xdr:twoCellAnchor editAs="oneCell">
    <xdr:from>
      <xdr:col>3</xdr:col>
      <xdr:colOff>609600</xdr:colOff>
      <xdr:row>89</xdr:row>
      <xdr:rowOff>0</xdr:rowOff>
    </xdr:from>
    <xdr:to>
      <xdr:col>3</xdr:col>
      <xdr:colOff>772160</xdr:colOff>
      <xdr:row>89</xdr:row>
      <xdr:rowOff>199390</xdr:rowOff>
    </xdr:to>
    <xdr:pic>
      <xdr:nvPicPr>
        <xdr:cNvPr id="617" name="Text_Box_6"/>
        <xdr:cNvPicPr/>
      </xdr:nvPicPr>
      <xdr:blipFill>
        <a:blip r:embed="rId1"/>
        <a:stretch>
          <a:fillRect/>
        </a:stretch>
      </xdr:blipFill>
      <xdr:spPr>
        <a:xfrm>
          <a:off x="2806065" y="32973010"/>
          <a:ext cx="162560" cy="199390"/>
        </a:xfrm>
        <a:prstGeom prst="rect">
          <a:avLst/>
        </a:prstGeom>
        <a:noFill/>
        <a:ln w="9525">
          <a:noFill/>
        </a:ln>
      </xdr:spPr>
    </xdr:pic>
    <xdr:clientData/>
  </xdr:twoCellAnchor>
  <xdr:twoCellAnchor editAs="oneCell">
    <xdr:from>
      <xdr:col>1</xdr:col>
      <xdr:colOff>0</xdr:colOff>
      <xdr:row>89</xdr:row>
      <xdr:rowOff>0</xdr:rowOff>
    </xdr:from>
    <xdr:to>
      <xdr:col>1</xdr:col>
      <xdr:colOff>73025</xdr:colOff>
      <xdr:row>89</xdr:row>
      <xdr:rowOff>184785</xdr:rowOff>
    </xdr:to>
    <xdr:pic>
      <xdr:nvPicPr>
        <xdr:cNvPr id="618" name="Text_Box_6"/>
        <xdr:cNvPicPr/>
      </xdr:nvPicPr>
      <xdr:blipFill>
        <a:blip r:embed="rId1"/>
        <a:stretch>
          <a:fillRect/>
        </a:stretch>
      </xdr:blipFill>
      <xdr:spPr>
        <a:xfrm>
          <a:off x="514350" y="32973010"/>
          <a:ext cx="73025" cy="184785"/>
        </a:xfrm>
        <a:prstGeom prst="rect">
          <a:avLst/>
        </a:prstGeom>
        <a:noFill/>
        <a:ln w="9525">
          <a:noFill/>
        </a:ln>
      </xdr:spPr>
    </xdr:pic>
    <xdr:clientData/>
  </xdr:twoCellAnchor>
  <xdr:twoCellAnchor editAs="oneCell">
    <xdr:from>
      <xdr:col>1</xdr:col>
      <xdr:colOff>0</xdr:colOff>
      <xdr:row>89</xdr:row>
      <xdr:rowOff>0</xdr:rowOff>
    </xdr:from>
    <xdr:to>
      <xdr:col>1</xdr:col>
      <xdr:colOff>73025</xdr:colOff>
      <xdr:row>89</xdr:row>
      <xdr:rowOff>213360</xdr:rowOff>
    </xdr:to>
    <xdr:pic>
      <xdr:nvPicPr>
        <xdr:cNvPr id="619" name="Text_Box_6"/>
        <xdr:cNvPicPr/>
      </xdr:nvPicPr>
      <xdr:blipFill>
        <a:blip r:embed="rId1"/>
        <a:stretch>
          <a:fillRect/>
        </a:stretch>
      </xdr:blipFill>
      <xdr:spPr>
        <a:xfrm>
          <a:off x="514350" y="32973010"/>
          <a:ext cx="73025" cy="213360"/>
        </a:xfrm>
        <a:prstGeom prst="rect">
          <a:avLst/>
        </a:prstGeom>
        <a:noFill/>
        <a:ln w="9525">
          <a:noFill/>
        </a:ln>
      </xdr:spPr>
    </xdr:pic>
    <xdr:clientData/>
  </xdr:twoCellAnchor>
  <xdr:twoCellAnchor editAs="oneCell">
    <xdr:from>
      <xdr:col>6</xdr:col>
      <xdr:colOff>0</xdr:colOff>
      <xdr:row>89</xdr:row>
      <xdr:rowOff>0</xdr:rowOff>
    </xdr:from>
    <xdr:to>
      <xdr:col>6</xdr:col>
      <xdr:colOff>73660</xdr:colOff>
      <xdr:row>89</xdr:row>
      <xdr:rowOff>184785</xdr:rowOff>
    </xdr:to>
    <xdr:pic>
      <xdr:nvPicPr>
        <xdr:cNvPr id="620" name="Text_Box_6"/>
        <xdr:cNvPicPr/>
      </xdr:nvPicPr>
      <xdr:blipFill>
        <a:blip r:embed="rId1"/>
        <a:stretch>
          <a:fillRect/>
        </a:stretch>
      </xdr:blipFill>
      <xdr:spPr>
        <a:xfrm>
          <a:off x="11092815" y="32973010"/>
          <a:ext cx="73660" cy="184785"/>
        </a:xfrm>
        <a:prstGeom prst="rect">
          <a:avLst/>
        </a:prstGeom>
        <a:noFill/>
        <a:ln w="9525">
          <a:noFill/>
        </a:ln>
      </xdr:spPr>
    </xdr:pic>
    <xdr:clientData/>
  </xdr:twoCellAnchor>
  <xdr:twoCellAnchor editAs="oneCell">
    <xdr:from>
      <xdr:col>6</xdr:col>
      <xdr:colOff>108585</xdr:colOff>
      <xdr:row>89</xdr:row>
      <xdr:rowOff>0</xdr:rowOff>
    </xdr:from>
    <xdr:to>
      <xdr:col>6</xdr:col>
      <xdr:colOff>219710</xdr:colOff>
      <xdr:row>89</xdr:row>
      <xdr:rowOff>170815</xdr:rowOff>
    </xdr:to>
    <xdr:pic>
      <xdr:nvPicPr>
        <xdr:cNvPr id="621" name="图片 3335"/>
        <xdr:cNvPicPr>
          <a:picLocks noChangeAspect="1"/>
        </xdr:cNvPicPr>
      </xdr:nvPicPr>
      <xdr:blipFill>
        <a:blip r:embed="rId2"/>
        <a:stretch>
          <a:fillRect/>
        </a:stretch>
      </xdr:blipFill>
      <xdr:spPr>
        <a:xfrm>
          <a:off x="11201400" y="32973010"/>
          <a:ext cx="111125" cy="170815"/>
        </a:xfrm>
        <a:prstGeom prst="rect">
          <a:avLst/>
        </a:prstGeom>
        <a:noFill/>
        <a:ln w="9525">
          <a:noFill/>
        </a:ln>
      </xdr:spPr>
    </xdr:pic>
    <xdr:clientData/>
  </xdr:twoCellAnchor>
  <xdr:twoCellAnchor editAs="oneCell">
    <xdr:from>
      <xdr:col>1</xdr:col>
      <xdr:colOff>0</xdr:colOff>
      <xdr:row>89</xdr:row>
      <xdr:rowOff>0</xdr:rowOff>
    </xdr:from>
    <xdr:to>
      <xdr:col>1</xdr:col>
      <xdr:colOff>73025</xdr:colOff>
      <xdr:row>89</xdr:row>
      <xdr:rowOff>199390</xdr:rowOff>
    </xdr:to>
    <xdr:pic>
      <xdr:nvPicPr>
        <xdr:cNvPr id="622" name="Text_Box_6"/>
        <xdr:cNvPicPr/>
      </xdr:nvPicPr>
      <xdr:blipFill>
        <a:blip r:embed="rId1"/>
        <a:stretch>
          <a:fillRect/>
        </a:stretch>
      </xdr:blipFill>
      <xdr:spPr>
        <a:xfrm>
          <a:off x="514350" y="32973010"/>
          <a:ext cx="73025" cy="199390"/>
        </a:xfrm>
        <a:prstGeom prst="rect">
          <a:avLst/>
        </a:prstGeom>
        <a:noFill/>
        <a:ln w="9525">
          <a:noFill/>
        </a:ln>
      </xdr:spPr>
    </xdr:pic>
    <xdr:clientData/>
  </xdr:twoCellAnchor>
  <xdr:twoCellAnchor editAs="oneCell">
    <xdr:from>
      <xdr:col>6</xdr:col>
      <xdr:colOff>0</xdr:colOff>
      <xdr:row>89</xdr:row>
      <xdr:rowOff>0</xdr:rowOff>
    </xdr:from>
    <xdr:to>
      <xdr:col>6</xdr:col>
      <xdr:colOff>73660</xdr:colOff>
      <xdr:row>89</xdr:row>
      <xdr:rowOff>199390</xdr:rowOff>
    </xdr:to>
    <xdr:pic>
      <xdr:nvPicPr>
        <xdr:cNvPr id="623" name="Text_Box_6"/>
        <xdr:cNvPicPr/>
      </xdr:nvPicPr>
      <xdr:blipFill>
        <a:blip r:embed="rId1"/>
        <a:stretch>
          <a:fillRect/>
        </a:stretch>
      </xdr:blipFill>
      <xdr:spPr>
        <a:xfrm>
          <a:off x="11092815" y="32973010"/>
          <a:ext cx="73660" cy="199390"/>
        </a:xfrm>
        <a:prstGeom prst="rect">
          <a:avLst/>
        </a:prstGeom>
        <a:noFill/>
        <a:ln w="9525">
          <a:noFill/>
        </a:ln>
      </xdr:spPr>
    </xdr:pic>
    <xdr:clientData/>
  </xdr:twoCellAnchor>
  <xdr:twoCellAnchor editAs="oneCell">
    <xdr:from>
      <xdr:col>6</xdr:col>
      <xdr:colOff>0</xdr:colOff>
      <xdr:row>89</xdr:row>
      <xdr:rowOff>0</xdr:rowOff>
    </xdr:from>
    <xdr:to>
      <xdr:col>6</xdr:col>
      <xdr:colOff>73660</xdr:colOff>
      <xdr:row>89</xdr:row>
      <xdr:rowOff>213360</xdr:rowOff>
    </xdr:to>
    <xdr:pic>
      <xdr:nvPicPr>
        <xdr:cNvPr id="624" name="Text_Box_6"/>
        <xdr:cNvPicPr/>
      </xdr:nvPicPr>
      <xdr:blipFill>
        <a:blip r:embed="rId1"/>
        <a:stretch>
          <a:fillRect/>
        </a:stretch>
      </xdr:blipFill>
      <xdr:spPr>
        <a:xfrm>
          <a:off x="11092815" y="32973010"/>
          <a:ext cx="73660" cy="213360"/>
        </a:xfrm>
        <a:prstGeom prst="rect">
          <a:avLst/>
        </a:prstGeom>
        <a:noFill/>
        <a:ln w="9525">
          <a:noFill/>
        </a:ln>
      </xdr:spPr>
    </xdr:pic>
    <xdr:clientData/>
  </xdr:twoCellAnchor>
  <xdr:twoCellAnchor editAs="oneCell">
    <xdr:from>
      <xdr:col>4</xdr:col>
      <xdr:colOff>0</xdr:colOff>
      <xdr:row>89</xdr:row>
      <xdr:rowOff>0</xdr:rowOff>
    </xdr:from>
    <xdr:to>
      <xdr:col>4</xdr:col>
      <xdr:colOff>78105</xdr:colOff>
      <xdr:row>89</xdr:row>
      <xdr:rowOff>270510</xdr:rowOff>
    </xdr:to>
    <xdr:pic>
      <xdr:nvPicPr>
        <xdr:cNvPr id="625" name="Text_Box_5"/>
        <xdr:cNvPicPr/>
      </xdr:nvPicPr>
      <xdr:blipFill>
        <a:blip r:embed="rId1"/>
        <a:stretch>
          <a:fillRect/>
        </a:stretch>
      </xdr:blipFill>
      <xdr:spPr>
        <a:xfrm>
          <a:off x="3061335" y="32973010"/>
          <a:ext cx="78105" cy="270510"/>
        </a:xfrm>
        <a:prstGeom prst="rect">
          <a:avLst/>
        </a:prstGeom>
        <a:noFill/>
        <a:ln w="9525">
          <a:noFill/>
        </a:ln>
      </xdr:spPr>
    </xdr:pic>
    <xdr:clientData/>
  </xdr:twoCellAnchor>
  <xdr:twoCellAnchor editAs="oneCell">
    <xdr:from>
      <xdr:col>6</xdr:col>
      <xdr:colOff>0</xdr:colOff>
      <xdr:row>89</xdr:row>
      <xdr:rowOff>0</xdr:rowOff>
    </xdr:from>
    <xdr:to>
      <xdr:col>6</xdr:col>
      <xdr:colOff>72390</xdr:colOff>
      <xdr:row>89</xdr:row>
      <xdr:rowOff>199390</xdr:rowOff>
    </xdr:to>
    <xdr:pic>
      <xdr:nvPicPr>
        <xdr:cNvPr id="626" name="Text_Box_6"/>
        <xdr:cNvPicPr/>
      </xdr:nvPicPr>
      <xdr:blipFill>
        <a:blip r:embed="rId1"/>
        <a:stretch>
          <a:fillRect/>
        </a:stretch>
      </xdr:blipFill>
      <xdr:spPr>
        <a:xfrm>
          <a:off x="11092815" y="32973010"/>
          <a:ext cx="72390" cy="199390"/>
        </a:xfrm>
        <a:prstGeom prst="rect">
          <a:avLst/>
        </a:prstGeom>
        <a:noFill/>
        <a:ln w="9525">
          <a:noFill/>
        </a:ln>
      </xdr:spPr>
    </xdr:pic>
    <xdr:clientData/>
  </xdr:twoCellAnchor>
  <xdr:twoCellAnchor editAs="oneCell">
    <xdr:from>
      <xdr:col>6</xdr:col>
      <xdr:colOff>108585</xdr:colOff>
      <xdr:row>89</xdr:row>
      <xdr:rowOff>0</xdr:rowOff>
    </xdr:from>
    <xdr:to>
      <xdr:col>6</xdr:col>
      <xdr:colOff>218440</xdr:colOff>
      <xdr:row>89</xdr:row>
      <xdr:rowOff>170815</xdr:rowOff>
    </xdr:to>
    <xdr:pic>
      <xdr:nvPicPr>
        <xdr:cNvPr id="627" name="图片 3335"/>
        <xdr:cNvPicPr>
          <a:picLocks noChangeAspect="1"/>
        </xdr:cNvPicPr>
      </xdr:nvPicPr>
      <xdr:blipFill>
        <a:blip r:embed="rId2"/>
        <a:stretch>
          <a:fillRect/>
        </a:stretch>
      </xdr:blipFill>
      <xdr:spPr>
        <a:xfrm>
          <a:off x="11201400" y="32973010"/>
          <a:ext cx="109855" cy="170815"/>
        </a:xfrm>
        <a:prstGeom prst="rect">
          <a:avLst/>
        </a:prstGeom>
        <a:noFill/>
        <a:ln w="9525">
          <a:noFill/>
        </a:ln>
      </xdr:spPr>
    </xdr:pic>
    <xdr:clientData/>
  </xdr:twoCellAnchor>
  <xdr:twoCellAnchor editAs="oneCell">
    <xdr:from>
      <xdr:col>6</xdr:col>
      <xdr:colOff>0</xdr:colOff>
      <xdr:row>89</xdr:row>
      <xdr:rowOff>0</xdr:rowOff>
    </xdr:from>
    <xdr:to>
      <xdr:col>6</xdr:col>
      <xdr:colOff>72390</xdr:colOff>
      <xdr:row>89</xdr:row>
      <xdr:rowOff>213360</xdr:rowOff>
    </xdr:to>
    <xdr:pic>
      <xdr:nvPicPr>
        <xdr:cNvPr id="628" name="Text_Box_6"/>
        <xdr:cNvPicPr/>
      </xdr:nvPicPr>
      <xdr:blipFill>
        <a:blip r:embed="rId1"/>
        <a:stretch>
          <a:fillRect/>
        </a:stretch>
      </xdr:blipFill>
      <xdr:spPr>
        <a:xfrm>
          <a:off x="11092815" y="32973010"/>
          <a:ext cx="72390" cy="213360"/>
        </a:xfrm>
        <a:prstGeom prst="rect">
          <a:avLst/>
        </a:prstGeom>
        <a:noFill/>
        <a:ln w="9525">
          <a:noFill/>
        </a:ln>
      </xdr:spPr>
    </xdr:pic>
    <xdr:clientData/>
  </xdr:twoCellAnchor>
  <xdr:twoCellAnchor editAs="oneCell">
    <xdr:from>
      <xdr:col>1</xdr:col>
      <xdr:colOff>0</xdr:colOff>
      <xdr:row>89</xdr:row>
      <xdr:rowOff>0</xdr:rowOff>
    </xdr:from>
    <xdr:to>
      <xdr:col>1</xdr:col>
      <xdr:colOff>73025</xdr:colOff>
      <xdr:row>89</xdr:row>
      <xdr:rowOff>256540</xdr:rowOff>
    </xdr:to>
    <xdr:pic>
      <xdr:nvPicPr>
        <xdr:cNvPr id="629" name="Text_Box_5"/>
        <xdr:cNvPicPr/>
      </xdr:nvPicPr>
      <xdr:blipFill>
        <a:blip r:embed="rId1"/>
        <a:stretch>
          <a:fillRect/>
        </a:stretch>
      </xdr:blipFill>
      <xdr:spPr>
        <a:xfrm>
          <a:off x="514350" y="32973010"/>
          <a:ext cx="73025" cy="256540"/>
        </a:xfrm>
        <a:prstGeom prst="rect">
          <a:avLst/>
        </a:prstGeom>
        <a:noFill/>
        <a:ln w="9525">
          <a:noFill/>
        </a:ln>
      </xdr:spPr>
    </xdr:pic>
    <xdr:clientData/>
  </xdr:twoCellAnchor>
  <xdr:twoCellAnchor editAs="oneCell">
    <xdr:from>
      <xdr:col>3</xdr:col>
      <xdr:colOff>609600</xdr:colOff>
      <xdr:row>89</xdr:row>
      <xdr:rowOff>0</xdr:rowOff>
    </xdr:from>
    <xdr:to>
      <xdr:col>3</xdr:col>
      <xdr:colOff>772795</xdr:colOff>
      <xdr:row>89</xdr:row>
      <xdr:rowOff>199390</xdr:rowOff>
    </xdr:to>
    <xdr:pic>
      <xdr:nvPicPr>
        <xdr:cNvPr id="630" name="Text_Box_6"/>
        <xdr:cNvPicPr/>
      </xdr:nvPicPr>
      <xdr:blipFill>
        <a:blip r:embed="rId1"/>
        <a:stretch>
          <a:fillRect/>
        </a:stretch>
      </xdr:blipFill>
      <xdr:spPr>
        <a:xfrm>
          <a:off x="2806065" y="32973010"/>
          <a:ext cx="163195" cy="199390"/>
        </a:xfrm>
        <a:prstGeom prst="rect">
          <a:avLst/>
        </a:prstGeom>
        <a:noFill/>
        <a:ln w="9525">
          <a:noFill/>
        </a:ln>
      </xdr:spPr>
    </xdr:pic>
    <xdr:clientData/>
  </xdr:twoCellAnchor>
  <xdr:twoCellAnchor editAs="oneCell">
    <xdr:from>
      <xdr:col>3</xdr:col>
      <xdr:colOff>609600</xdr:colOff>
      <xdr:row>89</xdr:row>
      <xdr:rowOff>0</xdr:rowOff>
    </xdr:from>
    <xdr:to>
      <xdr:col>3</xdr:col>
      <xdr:colOff>772795</xdr:colOff>
      <xdr:row>89</xdr:row>
      <xdr:rowOff>213360</xdr:rowOff>
    </xdr:to>
    <xdr:pic>
      <xdr:nvPicPr>
        <xdr:cNvPr id="631" name="Text_Box_6"/>
        <xdr:cNvPicPr/>
      </xdr:nvPicPr>
      <xdr:blipFill>
        <a:blip r:embed="rId1"/>
        <a:stretch>
          <a:fillRect/>
        </a:stretch>
      </xdr:blipFill>
      <xdr:spPr>
        <a:xfrm>
          <a:off x="2806065" y="32973010"/>
          <a:ext cx="163195" cy="213360"/>
        </a:xfrm>
        <a:prstGeom prst="rect">
          <a:avLst/>
        </a:prstGeom>
        <a:noFill/>
        <a:ln w="9525">
          <a:noFill/>
        </a:ln>
      </xdr:spPr>
    </xdr:pic>
    <xdr:clientData/>
  </xdr:twoCellAnchor>
  <xdr:twoCellAnchor editAs="oneCell">
    <xdr:from>
      <xdr:col>4</xdr:col>
      <xdr:colOff>0</xdr:colOff>
      <xdr:row>89</xdr:row>
      <xdr:rowOff>0</xdr:rowOff>
    </xdr:from>
    <xdr:to>
      <xdr:col>4</xdr:col>
      <xdr:colOff>71755</xdr:colOff>
      <xdr:row>89</xdr:row>
      <xdr:rowOff>270510</xdr:rowOff>
    </xdr:to>
    <xdr:pic>
      <xdr:nvPicPr>
        <xdr:cNvPr id="632" name="Text_Box_5"/>
        <xdr:cNvPicPr/>
      </xdr:nvPicPr>
      <xdr:blipFill>
        <a:blip r:embed="rId1"/>
        <a:stretch>
          <a:fillRect/>
        </a:stretch>
      </xdr:blipFill>
      <xdr:spPr>
        <a:xfrm>
          <a:off x="3061335" y="32973010"/>
          <a:ext cx="71755" cy="270510"/>
        </a:xfrm>
        <a:prstGeom prst="rect">
          <a:avLst/>
        </a:prstGeom>
        <a:noFill/>
        <a:ln w="9525">
          <a:noFill/>
        </a:ln>
      </xdr:spPr>
    </xdr:pic>
    <xdr:clientData/>
  </xdr:twoCellAnchor>
  <xdr:twoCellAnchor editAs="oneCell">
    <xdr:from>
      <xdr:col>3</xdr:col>
      <xdr:colOff>609600</xdr:colOff>
      <xdr:row>89</xdr:row>
      <xdr:rowOff>0</xdr:rowOff>
    </xdr:from>
    <xdr:to>
      <xdr:col>3</xdr:col>
      <xdr:colOff>772160</xdr:colOff>
      <xdr:row>89</xdr:row>
      <xdr:rowOff>213360</xdr:rowOff>
    </xdr:to>
    <xdr:pic>
      <xdr:nvPicPr>
        <xdr:cNvPr id="633" name="Text_Box_6"/>
        <xdr:cNvPicPr/>
      </xdr:nvPicPr>
      <xdr:blipFill>
        <a:blip r:embed="rId1"/>
        <a:stretch>
          <a:fillRect/>
        </a:stretch>
      </xdr:blipFill>
      <xdr:spPr>
        <a:xfrm>
          <a:off x="2806065" y="32973010"/>
          <a:ext cx="162560" cy="213360"/>
        </a:xfrm>
        <a:prstGeom prst="rect">
          <a:avLst/>
        </a:prstGeom>
        <a:noFill/>
        <a:ln w="9525">
          <a:noFill/>
        </a:ln>
      </xdr:spPr>
    </xdr:pic>
    <xdr:clientData/>
  </xdr:twoCellAnchor>
  <xdr:twoCellAnchor editAs="oneCell">
    <xdr:from>
      <xdr:col>3</xdr:col>
      <xdr:colOff>609600</xdr:colOff>
      <xdr:row>89</xdr:row>
      <xdr:rowOff>0</xdr:rowOff>
    </xdr:from>
    <xdr:to>
      <xdr:col>3</xdr:col>
      <xdr:colOff>775335</xdr:colOff>
      <xdr:row>89</xdr:row>
      <xdr:rowOff>199390</xdr:rowOff>
    </xdr:to>
    <xdr:pic>
      <xdr:nvPicPr>
        <xdr:cNvPr id="634" name="Text_Box_6"/>
        <xdr:cNvPicPr/>
      </xdr:nvPicPr>
      <xdr:blipFill>
        <a:blip r:embed="rId1"/>
        <a:stretch>
          <a:fillRect/>
        </a:stretch>
      </xdr:blipFill>
      <xdr:spPr>
        <a:xfrm>
          <a:off x="2806065" y="32973010"/>
          <a:ext cx="165735" cy="199390"/>
        </a:xfrm>
        <a:prstGeom prst="rect">
          <a:avLst/>
        </a:prstGeom>
        <a:noFill/>
        <a:ln w="9525">
          <a:noFill/>
        </a:ln>
      </xdr:spPr>
    </xdr:pic>
    <xdr:clientData/>
  </xdr:twoCellAnchor>
  <xdr:twoCellAnchor editAs="oneCell">
    <xdr:from>
      <xdr:col>3</xdr:col>
      <xdr:colOff>609600</xdr:colOff>
      <xdr:row>89</xdr:row>
      <xdr:rowOff>0</xdr:rowOff>
    </xdr:from>
    <xdr:to>
      <xdr:col>3</xdr:col>
      <xdr:colOff>781685</xdr:colOff>
      <xdr:row>89</xdr:row>
      <xdr:rowOff>199390</xdr:rowOff>
    </xdr:to>
    <xdr:pic>
      <xdr:nvPicPr>
        <xdr:cNvPr id="635" name="Text_Box_6"/>
        <xdr:cNvPicPr/>
      </xdr:nvPicPr>
      <xdr:blipFill>
        <a:blip r:embed="rId1"/>
        <a:stretch>
          <a:fillRect/>
        </a:stretch>
      </xdr:blipFill>
      <xdr:spPr>
        <a:xfrm>
          <a:off x="2806065" y="32973010"/>
          <a:ext cx="172085" cy="199390"/>
        </a:xfrm>
        <a:prstGeom prst="rect">
          <a:avLst/>
        </a:prstGeom>
        <a:noFill/>
        <a:ln w="9525">
          <a:noFill/>
        </a:ln>
      </xdr:spPr>
    </xdr:pic>
    <xdr:clientData/>
  </xdr:twoCellAnchor>
  <xdr:twoCellAnchor editAs="oneCell">
    <xdr:from>
      <xdr:col>3</xdr:col>
      <xdr:colOff>609600</xdr:colOff>
      <xdr:row>89</xdr:row>
      <xdr:rowOff>0</xdr:rowOff>
    </xdr:from>
    <xdr:to>
      <xdr:col>3</xdr:col>
      <xdr:colOff>781050</xdr:colOff>
      <xdr:row>89</xdr:row>
      <xdr:rowOff>199390</xdr:rowOff>
    </xdr:to>
    <xdr:pic>
      <xdr:nvPicPr>
        <xdr:cNvPr id="636" name="Text_Box_6"/>
        <xdr:cNvPicPr/>
      </xdr:nvPicPr>
      <xdr:blipFill>
        <a:blip r:embed="rId1"/>
        <a:stretch>
          <a:fillRect/>
        </a:stretch>
      </xdr:blipFill>
      <xdr:spPr>
        <a:xfrm>
          <a:off x="2806065" y="32973010"/>
          <a:ext cx="171450" cy="199390"/>
        </a:xfrm>
        <a:prstGeom prst="rect">
          <a:avLst/>
        </a:prstGeom>
        <a:noFill/>
        <a:ln w="9525">
          <a:noFill/>
        </a:ln>
      </xdr:spPr>
    </xdr:pic>
    <xdr:clientData/>
  </xdr:twoCellAnchor>
  <xdr:twoCellAnchor editAs="oneCell">
    <xdr:from>
      <xdr:col>3</xdr:col>
      <xdr:colOff>609600</xdr:colOff>
      <xdr:row>89</xdr:row>
      <xdr:rowOff>0</xdr:rowOff>
    </xdr:from>
    <xdr:to>
      <xdr:col>3</xdr:col>
      <xdr:colOff>788035</xdr:colOff>
      <xdr:row>89</xdr:row>
      <xdr:rowOff>199390</xdr:rowOff>
    </xdr:to>
    <xdr:pic>
      <xdr:nvPicPr>
        <xdr:cNvPr id="637" name="Text_Box_6"/>
        <xdr:cNvPicPr/>
      </xdr:nvPicPr>
      <xdr:blipFill>
        <a:blip r:embed="rId1"/>
        <a:stretch>
          <a:fillRect/>
        </a:stretch>
      </xdr:blipFill>
      <xdr:spPr>
        <a:xfrm>
          <a:off x="2806065" y="32973010"/>
          <a:ext cx="178435" cy="199390"/>
        </a:xfrm>
        <a:prstGeom prst="rect">
          <a:avLst/>
        </a:prstGeom>
        <a:noFill/>
        <a:ln w="9525">
          <a:noFill/>
        </a:ln>
      </xdr:spPr>
    </xdr:pic>
    <xdr:clientData/>
  </xdr:twoCellAnchor>
  <xdr:twoCellAnchor editAs="oneCell">
    <xdr:from>
      <xdr:col>3</xdr:col>
      <xdr:colOff>609600</xdr:colOff>
      <xdr:row>89</xdr:row>
      <xdr:rowOff>0</xdr:rowOff>
    </xdr:from>
    <xdr:to>
      <xdr:col>3</xdr:col>
      <xdr:colOff>743585</xdr:colOff>
      <xdr:row>89</xdr:row>
      <xdr:rowOff>199390</xdr:rowOff>
    </xdr:to>
    <xdr:pic>
      <xdr:nvPicPr>
        <xdr:cNvPr id="638" name="Text_Box_6"/>
        <xdr:cNvPicPr/>
      </xdr:nvPicPr>
      <xdr:blipFill>
        <a:blip r:embed="rId1"/>
        <a:stretch>
          <a:fillRect/>
        </a:stretch>
      </xdr:blipFill>
      <xdr:spPr>
        <a:xfrm>
          <a:off x="2806065" y="32973010"/>
          <a:ext cx="133985" cy="199390"/>
        </a:xfrm>
        <a:prstGeom prst="rect">
          <a:avLst/>
        </a:prstGeom>
        <a:noFill/>
        <a:ln w="9525">
          <a:noFill/>
        </a:ln>
      </xdr:spPr>
    </xdr:pic>
    <xdr:clientData/>
  </xdr:twoCellAnchor>
  <xdr:twoCellAnchor editAs="oneCell">
    <xdr:from>
      <xdr:col>3</xdr:col>
      <xdr:colOff>609600</xdr:colOff>
      <xdr:row>89</xdr:row>
      <xdr:rowOff>0</xdr:rowOff>
    </xdr:from>
    <xdr:to>
      <xdr:col>3</xdr:col>
      <xdr:colOff>814070</xdr:colOff>
      <xdr:row>89</xdr:row>
      <xdr:rowOff>199390</xdr:rowOff>
    </xdr:to>
    <xdr:pic>
      <xdr:nvPicPr>
        <xdr:cNvPr id="639" name="Text_Box_6"/>
        <xdr:cNvPicPr/>
      </xdr:nvPicPr>
      <xdr:blipFill>
        <a:blip r:embed="rId1"/>
        <a:stretch>
          <a:fillRect/>
        </a:stretch>
      </xdr:blipFill>
      <xdr:spPr>
        <a:xfrm>
          <a:off x="2806065" y="32973010"/>
          <a:ext cx="204470" cy="199390"/>
        </a:xfrm>
        <a:prstGeom prst="rect">
          <a:avLst/>
        </a:prstGeom>
        <a:noFill/>
        <a:ln w="9525">
          <a:noFill/>
        </a:ln>
      </xdr:spPr>
    </xdr:pic>
    <xdr:clientData/>
  </xdr:twoCellAnchor>
  <xdr:twoCellAnchor editAs="oneCell">
    <xdr:from>
      <xdr:col>3</xdr:col>
      <xdr:colOff>609600</xdr:colOff>
      <xdr:row>89</xdr:row>
      <xdr:rowOff>0</xdr:rowOff>
    </xdr:from>
    <xdr:to>
      <xdr:col>4</xdr:col>
      <xdr:colOff>15875</xdr:colOff>
      <xdr:row>89</xdr:row>
      <xdr:rowOff>199390</xdr:rowOff>
    </xdr:to>
    <xdr:pic>
      <xdr:nvPicPr>
        <xdr:cNvPr id="640" name="Text_Box_6"/>
        <xdr:cNvPicPr/>
      </xdr:nvPicPr>
      <xdr:blipFill>
        <a:blip r:embed="rId1"/>
        <a:stretch>
          <a:fillRect/>
        </a:stretch>
      </xdr:blipFill>
      <xdr:spPr>
        <a:xfrm>
          <a:off x="2806065" y="32973010"/>
          <a:ext cx="271145" cy="199390"/>
        </a:xfrm>
        <a:prstGeom prst="rect">
          <a:avLst/>
        </a:prstGeom>
        <a:noFill/>
        <a:ln w="9525">
          <a:noFill/>
        </a:ln>
      </xdr:spPr>
    </xdr:pic>
    <xdr:clientData/>
  </xdr:twoCellAnchor>
  <xdr:twoCellAnchor editAs="oneCell">
    <xdr:from>
      <xdr:col>4</xdr:col>
      <xdr:colOff>0</xdr:colOff>
      <xdr:row>89</xdr:row>
      <xdr:rowOff>0</xdr:rowOff>
    </xdr:from>
    <xdr:to>
      <xdr:col>4</xdr:col>
      <xdr:colOff>71755</xdr:colOff>
      <xdr:row>89</xdr:row>
      <xdr:rowOff>284480</xdr:rowOff>
    </xdr:to>
    <xdr:pic>
      <xdr:nvPicPr>
        <xdr:cNvPr id="641" name="Text_Box_5"/>
        <xdr:cNvPicPr/>
      </xdr:nvPicPr>
      <xdr:blipFill>
        <a:blip r:embed="rId1"/>
        <a:stretch>
          <a:fillRect/>
        </a:stretch>
      </xdr:blipFill>
      <xdr:spPr>
        <a:xfrm>
          <a:off x="3061335" y="32973010"/>
          <a:ext cx="71755" cy="284480"/>
        </a:xfrm>
        <a:prstGeom prst="rect">
          <a:avLst/>
        </a:prstGeom>
        <a:noFill/>
        <a:ln w="9525">
          <a:noFill/>
        </a:ln>
      </xdr:spPr>
    </xdr:pic>
    <xdr:clientData/>
  </xdr:twoCellAnchor>
  <xdr:twoCellAnchor editAs="oneCell">
    <xdr:from>
      <xdr:col>4</xdr:col>
      <xdr:colOff>0</xdr:colOff>
      <xdr:row>89</xdr:row>
      <xdr:rowOff>0</xdr:rowOff>
    </xdr:from>
    <xdr:to>
      <xdr:col>4</xdr:col>
      <xdr:colOff>78105</xdr:colOff>
      <xdr:row>89</xdr:row>
      <xdr:rowOff>284480</xdr:rowOff>
    </xdr:to>
    <xdr:pic>
      <xdr:nvPicPr>
        <xdr:cNvPr id="642" name="Text_Box_5"/>
        <xdr:cNvPicPr/>
      </xdr:nvPicPr>
      <xdr:blipFill>
        <a:blip r:embed="rId1"/>
        <a:stretch>
          <a:fillRect/>
        </a:stretch>
      </xdr:blipFill>
      <xdr:spPr>
        <a:xfrm>
          <a:off x="3061335" y="32973010"/>
          <a:ext cx="78105" cy="284480"/>
        </a:xfrm>
        <a:prstGeom prst="rect">
          <a:avLst/>
        </a:prstGeom>
        <a:noFill/>
        <a:ln w="9525">
          <a:noFill/>
        </a:ln>
      </xdr:spPr>
    </xdr:pic>
    <xdr:clientData/>
  </xdr:twoCellAnchor>
  <xdr:twoCellAnchor editAs="oneCell">
    <xdr:from>
      <xdr:col>6</xdr:col>
      <xdr:colOff>0</xdr:colOff>
      <xdr:row>89</xdr:row>
      <xdr:rowOff>0</xdr:rowOff>
    </xdr:from>
    <xdr:to>
      <xdr:col>6</xdr:col>
      <xdr:colOff>73660</xdr:colOff>
      <xdr:row>89</xdr:row>
      <xdr:rowOff>256540</xdr:rowOff>
    </xdr:to>
    <xdr:pic>
      <xdr:nvPicPr>
        <xdr:cNvPr id="643" name="Text_Box_5"/>
        <xdr:cNvPicPr/>
      </xdr:nvPicPr>
      <xdr:blipFill>
        <a:blip r:embed="rId1"/>
        <a:stretch>
          <a:fillRect/>
        </a:stretch>
      </xdr:blipFill>
      <xdr:spPr>
        <a:xfrm>
          <a:off x="11092815" y="32973010"/>
          <a:ext cx="73660" cy="256540"/>
        </a:xfrm>
        <a:prstGeom prst="rect">
          <a:avLst/>
        </a:prstGeom>
        <a:noFill/>
        <a:ln w="9525">
          <a:noFill/>
        </a:ln>
      </xdr:spPr>
    </xdr:pic>
    <xdr:clientData/>
  </xdr:twoCellAnchor>
  <xdr:twoCellAnchor editAs="oneCell">
    <xdr:from>
      <xdr:col>6</xdr:col>
      <xdr:colOff>0</xdr:colOff>
      <xdr:row>89</xdr:row>
      <xdr:rowOff>0</xdr:rowOff>
    </xdr:from>
    <xdr:to>
      <xdr:col>6</xdr:col>
      <xdr:colOff>72390</xdr:colOff>
      <xdr:row>89</xdr:row>
      <xdr:rowOff>256540</xdr:rowOff>
    </xdr:to>
    <xdr:pic>
      <xdr:nvPicPr>
        <xdr:cNvPr id="644" name="Text_Box_5"/>
        <xdr:cNvPicPr/>
      </xdr:nvPicPr>
      <xdr:blipFill>
        <a:blip r:embed="rId1"/>
        <a:stretch>
          <a:fillRect/>
        </a:stretch>
      </xdr:blipFill>
      <xdr:spPr>
        <a:xfrm>
          <a:off x="11092815" y="32973010"/>
          <a:ext cx="72390" cy="256540"/>
        </a:xfrm>
        <a:prstGeom prst="rect">
          <a:avLst/>
        </a:prstGeom>
        <a:noFill/>
        <a:ln w="9525">
          <a:noFill/>
        </a:ln>
      </xdr:spPr>
    </xdr:pic>
    <xdr:clientData/>
  </xdr:twoCellAnchor>
  <xdr:twoCellAnchor editAs="oneCell">
    <xdr:from>
      <xdr:col>3</xdr:col>
      <xdr:colOff>609600</xdr:colOff>
      <xdr:row>89</xdr:row>
      <xdr:rowOff>0</xdr:rowOff>
    </xdr:from>
    <xdr:to>
      <xdr:col>3</xdr:col>
      <xdr:colOff>814705</xdr:colOff>
      <xdr:row>89</xdr:row>
      <xdr:rowOff>199390</xdr:rowOff>
    </xdr:to>
    <xdr:pic>
      <xdr:nvPicPr>
        <xdr:cNvPr id="645" name="Text_Box_6"/>
        <xdr:cNvPicPr/>
      </xdr:nvPicPr>
      <xdr:blipFill>
        <a:blip r:embed="rId1"/>
        <a:stretch>
          <a:fillRect/>
        </a:stretch>
      </xdr:blipFill>
      <xdr:spPr>
        <a:xfrm>
          <a:off x="2806065" y="32973010"/>
          <a:ext cx="205105" cy="199390"/>
        </a:xfrm>
        <a:prstGeom prst="rect">
          <a:avLst/>
        </a:prstGeom>
        <a:noFill/>
        <a:ln w="9525">
          <a:noFill/>
        </a:ln>
      </xdr:spPr>
    </xdr:pic>
    <xdr:clientData/>
  </xdr:twoCellAnchor>
  <xdr:twoCellAnchor editAs="oneCell">
    <xdr:from>
      <xdr:col>3</xdr:col>
      <xdr:colOff>609600</xdr:colOff>
      <xdr:row>89</xdr:row>
      <xdr:rowOff>0</xdr:rowOff>
    </xdr:from>
    <xdr:to>
      <xdr:col>3</xdr:col>
      <xdr:colOff>835025</xdr:colOff>
      <xdr:row>89</xdr:row>
      <xdr:rowOff>199390</xdr:rowOff>
    </xdr:to>
    <xdr:pic>
      <xdr:nvPicPr>
        <xdr:cNvPr id="646" name="Text_Box_6"/>
        <xdr:cNvPicPr/>
      </xdr:nvPicPr>
      <xdr:blipFill>
        <a:blip r:embed="rId1"/>
        <a:stretch>
          <a:fillRect/>
        </a:stretch>
      </xdr:blipFill>
      <xdr:spPr>
        <a:xfrm>
          <a:off x="2806065" y="32973010"/>
          <a:ext cx="225425" cy="199390"/>
        </a:xfrm>
        <a:prstGeom prst="rect">
          <a:avLst/>
        </a:prstGeom>
        <a:noFill/>
        <a:ln w="9525">
          <a:noFill/>
        </a:ln>
      </xdr:spPr>
    </xdr:pic>
    <xdr:clientData/>
  </xdr:twoCellAnchor>
  <xdr:twoCellAnchor editAs="oneCell">
    <xdr:from>
      <xdr:col>6</xdr:col>
      <xdr:colOff>107315</xdr:colOff>
      <xdr:row>89</xdr:row>
      <xdr:rowOff>0</xdr:rowOff>
    </xdr:from>
    <xdr:to>
      <xdr:col>6</xdr:col>
      <xdr:colOff>219710</xdr:colOff>
      <xdr:row>89</xdr:row>
      <xdr:rowOff>170815</xdr:rowOff>
    </xdr:to>
    <xdr:pic>
      <xdr:nvPicPr>
        <xdr:cNvPr id="647" name="图片 3335"/>
        <xdr:cNvPicPr>
          <a:picLocks noChangeAspect="1"/>
        </xdr:cNvPicPr>
      </xdr:nvPicPr>
      <xdr:blipFill>
        <a:blip r:embed="rId2"/>
        <a:stretch>
          <a:fillRect/>
        </a:stretch>
      </xdr:blipFill>
      <xdr:spPr>
        <a:xfrm>
          <a:off x="11200130" y="32973010"/>
          <a:ext cx="112395" cy="170815"/>
        </a:xfrm>
        <a:prstGeom prst="rect">
          <a:avLst/>
        </a:prstGeom>
        <a:noFill/>
        <a:ln w="9525">
          <a:noFill/>
        </a:ln>
      </xdr:spPr>
    </xdr:pic>
    <xdr:clientData/>
  </xdr:twoCellAnchor>
  <xdr:twoCellAnchor editAs="oneCell">
    <xdr:from>
      <xdr:col>3</xdr:col>
      <xdr:colOff>609600</xdr:colOff>
      <xdr:row>89</xdr:row>
      <xdr:rowOff>0</xdr:rowOff>
    </xdr:from>
    <xdr:to>
      <xdr:col>3</xdr:col>
      <xdr:colOff>721360</xdr:colOff>
      <xdr:row>89</xdr:row>
      <xdr:rowOff>199390</xdr:rowOff>
    </xdr:to>
    <xdr:pic>
      <xdr:nvPicPr>
        <xdr:cNvPr id="648" name="Text_Box_6"/>
        <xdr:cNvPicPr/>
      </xdr:nvPicPr>
      <xdr:blipFill>
        <a:blip r:embed="rId1"/>
        <a:stretch>
          <a:fillRect/>
        </a:stretch>
      </xdr:blipFill>
      <xdr:spPr>
        <a:xfrm>
          <a:off x="2806065" y="32973010"/>
          <a:ext cx="111760" cy="199390"/>
        </a:xfrm>
        <a:prstGeom prst="rect">
          <a:avLst/>
        </a:prstGeom>
        <a:noFill/>
        <a:ln w="9525">
          <a:noFill/>
        </a:ln>
      </xdr:spPr>
    </xdr:pic>
    <xdr:clientData/>
  </xdr:twoCellAnchor>
  <xdr:twoCellAnchor editAs="oneCell">
    <xdr:from>
      <xdr:col>4</xdr:col>
      <xdr:colOff>0</xdr:colOff>
      <xdr:row>89</xdr:row>
      <xdr:rowOff>0</xdr:rowOff>
    </xdr:from>
    <xdr:to>
      <xdr:col>4</xdr:col>
      <xdr:colOff>84455</xdr:colOff>
      <xdr:row>89</xdr:row>
      <xdr:rowOff>199390</xdr:rowOff>
    </xdr:to>
    <xdr:pic>
      <xdr:nvPicPr>
        <xdr:cNvPr id="649" name="Text_Box_6"/>
        <xdr:cNvPicPr/>
      </xdr:nvPicPr>
      <xdr:blipFill>
        <a:blip r:embed="rId1"/>
        <a:stretch>
          <a:fillRect/>
        </a:stretch>
      </xdr:blipFill>
      <xdr:spPr>
        <a:xfrm>
          <a:off x="3061335" y="32973010"/>
          <a:ext cx="84455" cy="199390"/>
        </a:xfrm>
        <a:prstGeom prst="rect">
          <a:avLst/>
        </a:prstGeom>
        <a:noFill/>
        <a:ln w="9525">
          <a:noFill/>
        </a:ln>
      </xdr:spPr>
    </xdr:pic>
    <xdr:clientData/>
  </xdr:twoCellAnchor>
  <xdr:twoCellAnchor editAs="oneCell">
    <xdr:from>
      <xdr:col>4</xdr:col>
      <xdr:colOff>0</xdr:colOff>
      <xdr:row>89</xdr:row>
      <xdr:rowOff>0</xdr:rowOff>
    </xdr:from>
    <xdr:to>
      <xdr:col>4</xdr:col>
      <xdr:colOff>84455</xdr:colOff>
      <xdr:row>89</xdr:row>
      <xdr:rowOff>256540</xdr:rowOff>
    </xdr:to>
    <xdr:pic>
      <xdr:nvPicPr>
        <xdr:cNvPr id="650" name="Text_Box_5"/>
        <xdr:cNvPicPr/>
      </xdr:nvPicPr>
      <xdr:blipFill>
        <a:blip r:embed="rId1"/>
        <a:stretch>
          <a:fillRect/>
        </a:stretch>
      </xdr:blipFill>
      <xdr:spPr>
        <a:xfrm>
          <a:off x="3061335" y="32973010"/>
          <a:ext cx="84455" cy="256540"/>
        </a:xfrm>
        <a:prstGeom prst="rect">
          <a:avLst/>
        </a:prstGeom>
        <a:noFill/>
        <a:ln w="9525">
          <a:noFill/>
        </a:ln>
      </xdr:spPr>
    </xdr:pic>
    <xdr:clientData/>
  </xdr:twoCellAnchor>
  <xdr:twoCellAnchor editAs="oneCell">
    <xdr:from>
      <xdr:col>4</xdr:col>
      <xdr:colOff>0</xdr:colOff>
      <xdr:row>89</xdr:row>
      <xdr:rowOff>0</xdr:rowOff>
    </xdr:from>
    <xdr:to>
      <xdr:col>4</xdr:col>
      <xdr:colOff>84455</xdr:colOff>
      <xdr:row>89</xdr:row>
      <xdr:rowOff>213360</xdr:rowOff>
    </xdr:to>
    <xdr:pic>
      <xdr:nvPicPr>
        <xdr:cNvPr id="651" name="Text_Box_6"/>
        <xdr:cNvPicPr/>
      </xdr:nvPicPr>
      <xdr:blipFill>
        <a:blip r:embed="rId1"/>
        <a:stretch>
          <a:fillRect/>
        </a:stretch>
      </xdr:blipFill>
      <xdr:spPr>
        <a:xfrm>
          <a:off x="3061335" y="32973010"/>
          <a:ext cx="84455" cy="213360"/>
        </a:xfrm>
        <a:prstGeom prst="rect">
          <a:avLst/>
        </a:prstGeom>
        <a:noFill/>
        <a:ln w="9525">
          <a:noFill/>
        </a:ln>
      </xdr:spPr>
    </xdr:pic>
    <xdr:clientData/>
  </xdr:twoCellAnchor>
  <xdr:twoCellAnchor editAs="oneCell">
    <xdr:from>
      <xdr:col>3</xdr:col>
      <xdr:colOff>609600</xdr:colOff>
      <xdr:row>89</xdr:row>
      <xdr:rowOff>0</xdr:rowOff>
    </xdr:from>
    <xdr:to>
      <xdr:col>3</xdr:col>
      <xdr:colOff>764540</xdr:colOff>
      <xdr:row>89</xdr:row>
      <xdr:rowOff>199390</xdr:rowOff>
    </xdr:to>
    <xdr:pic>
      <xdr:nvPicPr>
        <xdr:cNvPr id="652" name="Text_Box_6"/>
        <xdr:cNvPicPr/>
      </xdr:nvPicPr>
      <xdr:blipFill>
        <a:blip r:embed="rId1"/>
        <a:stretch>
          <a:fillRect/>
        </a:stretch>
      </xdr:blipFill>
      <xdr:spPr>
        <a:xfrm>
          <a:off x="2806065" y="32973010"/>
          <a:ext cx="154940" cy="199390"/>
        </a:xfrm>
        <a:prstGeom prst="rect">
          <a:avLst/>
        </a:prstGeom>
        <a:noFill/>
        <a:ln w="9525">
          <a:noFill/>
        </a:ln>
      </xdr:spPr>
    </xdr:pic>
    <xdr:clientData/>
  </xdr:twoCellAnchor>
  <xdr:twoCellAnchor editAs="oneCell">
    <xdr:from>
      <xdr:col>3</xdr:col>
      <xdr:colOff>609600</xdr:colOff>
      <xdr:row>89</xdr:row>
      <xdr:rowOff>0</xdr:rowOff>
    </xdr:from>
    <xdr:to>
      <xdr:col>3</xdr:col>
      <xdr:colOff>771525</xdr:colOff>
      <xdr:row>89</xdr:row>
      <xdr:rowOff>199390</xdr:rowOff>
    </xdr:to>
    <xdr:pic>
      <xdr:nvPicPr>
        <xdr:cNvPr id="653" name="Text_Box_6"/>
        <xdr:cNvPicPr/>
      </xdr:nvPicPr>
      <xdr:blipFill>
        <a:blip r:embed="rId1"/>
        <a:stretch>
          <a:fillRect/>
        </a:stretch>
      </xdr:blipFill>
      <xdr:spPr>
        <a:xfrm>
          <a:off x="2806065" y="32973010"/>
          <a:ext cx="161925" cy="199390"/>
        </a:xfrm>
        <a:prstGeom prst="rect">
          <a:avLst/>
        </a:prstGeom>
        <a:noFill/>
        <a:ln w="9525">
          <a:noFill/>
        </a:ln>
      </xdr:spPr>
    </xdr:pic>
    <xdr:clientData/>
  </xdr:twoCellAnchor>
  <xdr:twoCellAnchor editAs="oneCell">
    <xdr:from>
      <xdr:col>3</xdr:col>
      <xdr:colOff>609600</xdr:colOff>
      <xdr:row>89</xdr:row>
      <xdr:rowOff>0</xdr:rowOff>
    </xdr:from>
    <xdr:to>
      <xdr:col>3</xdr:col>
      <xdr:colOff>779145</xdr:colOff>
      <xdr:row>89</xdr:row>
      <xdr:rowOff>199390</xdr:rowOff>
    </xdr:to>
    <xdr:pic>
      <xdr:nvPicPr>
        <xdr:cNvPr id="654" name="Text_Box_6"/>
        <xdr:cNvPicPr/>
      </xdr:nvPicPr>
      <xdr:blipFill>
        <a:blip r:embed="rId1"/>
        <a:stretch>
          <a:fillRect/>
        </a:stretch>
      </xdr:blipFill>
      <xdr:spPr>
        <a:xfrm>
          <a:off x="2806065" y="32973010"/>
          <a:ext cx="169545" cy="199390"/>
        </a:xfrm>
        <a:prstGeom prst="rect">
          <a:avLst/>
        </a:prstGeom>
        <a:noFill/>
        <a:ln w="9525">
          <a:noFill/>
        </a:ln>
      </xdr:spPr>
    </xdr:pic>
    <xdr:clientData/>
  </xdr:twoCellAnchor>
  <xdr:twoCellAnchor editAs="oneCell">
    <xdr:from>
      <xdr:col>6</xdr:col>
      <xdr:colOff>108585</xdr:colOff>
      <xdr:row>89</xdr:row>
      <xdr:rowOff>0</xdr:rowOff>
    </xdr:from>
    <xdr:to>
      <xdr:col>6</xdr:col>
      <xdr:colOff>219710</xdr:colOff>
      <xdr:row>89</xdr:row>
      <xdr:rowOff>156845</xdr:rowOff>
    </xdr:to>
    <xdr:pic>
      <xdr:nvPicPr>
        <xdr:cNvPr id="655" name="图片 3335"/>
        <xdr:cNvPicPr>
          <a:picLocks noChangeAspect="1"/>
        </xdr:cNvPicPr>
      </xdr:nvPicPr>
      <xdr:blipFill>
        <a:blip r:embed="rId2"/>
        <a:stretch>
          <a:fillRect/>
        </a:stretch>
      </xdr:blipFill>
      <xdr:spPr>
        <a:xfrm>
          <a:off x="11201400" y="32973010"/>
          <a:ext cx="111125" cy="156845"/>
        </a:xfrm>
        <a:prstGeom prst="rect">
          <a:avLst/>
        </a:prstGeom>
        <a:noFill/>
        <a:ln w="9525">
          <a:noFill/>
        </a:ln>
      </xdr:spPr>
    </xdr:pic>
    <xdr:clientData/>
  </xdr:twoCellAnchor>
  <xdr:twoCellAnchor editAs="oneCell">
    <xdr:from>
      <xdr:col>6</xdr:col>
      <xdr:colOff>108585</xdr:colOff>
      <xdr:row>89</xdr:row>
      <xdr:rowOff>0</xdr:rowOff>
    </xdr:from>
    <xdr:to>
      <xdr:col>6</xdr:col>
      <xdr:colOff>218440</xdr:colOff>
      <xdr:row>89</xdr:row>
      <xdr:rowOff>156845</xdr:rowOff>
    </xdr:to>
    <xdr:pic>
      <xdr:nvPicPr>
        <xdr:cNvPr id="656" name="图片 3335"/>
        <xdr:cNvPicPr>
          <a:picLocks noChangeAspect="1"/>
        </xdr:cNvPicPr>
      </xdr:nvPicPr>
      <xdr:blipFill>
        <a:blip r:embed="rId2"/>
        <a:stretch>
          <a:fillRect/>
        </a:stretch>
      </xdr:blipFill>
      <xdr:spPr>
        <a:xfrm>
          <a:off x="11201400" y="32973010"/>
          <a:ext cx="109855" cy="156845"/>
        </a:xfrm>
        <a:prstGeom prst="rect">
          <a:avLst/>
        </a:prstGeom>
        <a:noFill/>
        <a:ln w="9525">
          <a:noFill/>
        </a:ln>
      </xdr:spPr>
    </xdr:pic>
    <xdr:clientData/>
  </xdr:twoCellAnchor>
  <xdr:twoCellAnchor editAs="oneCell">
    <xdr:from>
      <xdr:col>3</xdr:col>
      <xdr:colOff>609600</xdr:colOff>
      <xdr:row>89</xdr:row>
      <xdr:rowOff>0</xdr:rowOff>
    </xdr:from>
    <xdr:to>
      <xdr:col>3</xdr:col>
      <xdr:colOff>793115</xdr:colOff>
      <xdr:row>89</xdr:row>
      <xdr:rowOff>199390</xdr:rowOff>
    </xdr:to>
    <xdr:pic>
      <xdr:nvPicPr>
        <xdr:cNvPr id="657" name="Text_Box_6"/>
        <xdr:cNvPicPr/>
      </xdr:nvPicPr>
      <xdr:blipFill>
        <a:blip r:embed="rId1"/>
        <a:stretch>
          <a:fillRect/>
        </a:stretch>
      </xdr:blipFill>
      <xdr:spPr>
        <a:xfrm>
          <a:off x="2806065" y="32973010"/>
          <a:ext cx="183515" cy="199390"/>
        </a:xfrm>
        <a:prstGeom prst="rect">
          <a:avLst/>
        </a:prstGeom>
        <a:noFill/>
        <a:ln w="9525">
          <a:noFill/>
        </a:ln>
      </xdr:spPr>
    </xdr:pic>
    <xdr:clientData/>
  </xdr:twoCellAnchor>
  <xdr:twoCellAnchor editAs="oneCell">
    <xdr:from>
      <xdr:col>4</xdr:col>
      <xdr:colOff>0</xdr:colOff>
      <xdr:row>89</xdr:row>
      <xdr:rowOff>0</xdr:rowOff>
    </xdr:from>
    <xdr:to>
      <xdr:col>4</xdr:col>
      <xdr:colOff>84455</xdr:colOff>
      <xdr:row>89</xdr:row>
      <xdr:rowOff>270510</xdr:rowOff>
    </xdr:to>
    <xdr:pic>
      <xdr:nvPicPr>
        <xdr:cNvPr id="658" name="Text_Box_5"/>
        <xdr:cNvPicPr/>
      </xdr:nvPicPr>
      <xdr:blipFill>
        <a:blip r:embed="rId1"/>
        <a:stretch>
          <a:fillRect/>
        </a:stretch>
      </xdr:blipFill>
      <xdr:spPr>
        <a:xfrm>
          <a:off x="3061335" y="32973010"/>
          <a:ext cx="84455" cy="270510"/>
        </a:xfrm>
        <a:prstGeom prst="rect">
          <a:avLst/>
        </a:prstGeom>
        <a:noFill/>
        <a:ln w="9525">
          <a:noFill/>
        </a:ln>
      </xdr:spPr>
    </xdr:pic>
    <xdr:clientData/>
  </xdr:twoCellAnchor>
  <xdr:twoCellAnchor editAs="oneCell">
    <xdr:from>
      <xdr:col>1</xdr:col>
      <xdr:colOff>0</xdr:colOff>
      <xdr:row>89</xdr:row>
      <xdr:rowOff>0</xdr:rowOff>
    </xdr:from>
    <xdr:to>
      <xdr:col>1</xdr:col>
      <xdr:colOff>73025</xdr:colOff>
      <xdr:row>89</xdr:row>
      <xdr:rowOff>270510</xdr:rowOff>
    </xdr:to>
    <xdr:pic>
      <xdr:nvPicPr>
        <xdr:cNvPr id="659" name="Text_Box_5"/>
        <xdr:cNvPicPr/>
      </xdr:nvPicPr>
      <xdr:blipFill>
        <a:blip r:embed="rId1"/>
        <a:stretch>
          <a:fillRect/>
        </a:stretch>
      </xdr:blipFill>
      <xdr:spPr>
        <a:xfrm>
          <a:off x="514350" y="32973010"/>
          <a:ext cx="73025" cy="270510"/>
        </a:xfrm>
        <a:prstGeom prst="rect">
          <a:avLst/>
        </a:prstGeom>
        <a:noFill/>
        <a:ln w="9525">
          <a:noFill/>
        </a:ln>
      </xdr:spPr>
    </xdr:pic>
    <xdr:clientData/>
  </xdr:twoCellAnchor>
  <xdr:twoCellAnchor editAs="oneCell">
    <xdr:from>
      <xdr:col>6</xdr:col>
      <xdr:colOff>107315</xdr:colOff>
      <xdr:row>89</xdr:row>
      <xdr:rowOff>0</xdr:rowOff>
    </xdr:from>
    <xdr:to>
      <xdr:col>6</xdr:col>
      <xdr:colOff>220345</xdr:colOff>
      <xdr:row>89</xdr:row>
      <xdr:rowOff>170815</xdr:rowOff>
    </xdr:to>
    <xdr:pic>
      <xdr:nvPicPr>
        <xdr:cNvPr id="660" name="图片 3335"/>
        <xdr:cNvPicPr>
          <a:picLocks noChangeAspect="1"/>
        </xdr:cNvPicPr>
      </xdr:nvPicPr>
      <xdr:blipFill>
        <a:blip r:embed="rId2"/>
        <a:stretch>
          <a:fillRect/>
        </a:stretch>
      </xdr:blipFill>
      <xdr:spPr>
        <a:xfrm>
          <a:off x="11200130" y="32973010"/>
          <a:ext cx="113030" cy="170815"/>
        </a:xfrm>
        <a:prstGeom prst="rect">
          <a:avLst/>
        </a:prstGeom>
        <a:noFill/>
        <a:ln w="9525">
          <a:noFill/>
        </a:ln>
      </xdr:spPr>
    </xdr:pic>
    <xdr:clientData/>
  </xdr:twoCellAnchor>
  <xdr:twoCellAnchor editAs="oneCell">
    <xdr:from>
      <xdr:col>3</xdr:col>
      <xdr:colOff>609600</xdr:colOff>
      <xdr:row>89</xdr:row>
      <xdr:rowOff>0</xdr:rowOff>
    </xdr:from>
    <xdr:to>
      <xdr:col>3</xdr:col>
      <xdr:colOff>721995</xdr:colOff>
      <xdr:row>89</xdr:row>
      <xdr:rowOff>199390</xdr:rowOff>
    </xdr:to>
    <xdr:pic>
      <xdr:nvPicPr>
        <xdr:cNvPr id="661" name="Text_Box_6"/>
        <xdr:cNvPicPr/>
      </xdr:nvPicPr>
      <xdr:blipFill>
        <a:blip r:embed="rId1"/>
        <a:stretch>
          <a:fillRect/>
        </a:stretch>
      </xdr:blipFill>
      <xdr:spPr>
        <a:xfrm>
          <a:off x="2806065" y="32973010"/>
          <a:ext cx="112395" cy="199390"/>
        </a:xfrm>
        <a:prstGeom prst="rect">
          <a:avLst/>
        </a:prstGeom>
        <a:noFill/>
        <a:ln w="9525">
          <a:noFill/>
        </a:ln>
      </xdr:spPr>
    </xdr:pic>
    <xdr:clientData/>
  </xdr:twoCellAnchor>
  <xdr:twoCellAnchor editAs="oneCell">
    <xdr:from>
      <xdr:col>4</xdr:col>
      <xdr:colOff>0</xdr:colOff>
      <xdr:row>89</xdr:row>
      <xdr:rowOff>0</xdr:rowOff>
    </xdr:from>
    <xdr:to>
      <xdr:col>4</xdr:col>
      <xdr:colOff>84455</xdr:colOff>
      <xdr:row>89</xdr:row>
      <xdr:rowOff>184785</xdr:rowOff>
    </xdr:to>
    <xdr:pic>
      <xdr:nvPicPr>
        <xdr:cNvPr id="662" name="Text_Box_6"/>
        <xdr:cNvPicPr/>
      </xdr:nvPicPr>
      <xdr:blipFill>
        <a:blip r:embed="rId1"/>
        <a:stretch>
          <a:fillRect/>
        </a:stretch>
      </xdr:blipFill>
      <xdr:spPr>
        <a:xfrm>
          <a:off x="3061335" y="32973010"/>
          <a:ext cx="84455" cy="184785"/>
        </a:xfrm>
        <a:prstGeom prst="rect">
          <a:avLst/>
        </a:prstGeom>
        <a:noFill/>
        <a:ln w="9525">
          <a:noFill/>
        </a:ln>
      </xdr:spPr>
    </xdr:pic>
    <xdr:clientData/>
  </xdr:twoCellAnchor>
  <xdr:twoCellAnchor editAs="oneCell">
    <xdr:from>
      <xdr:col>3</xdr:col>
      <xdr:colOff>609600</xdr:colOff>
      <xdr:row>89</xdr:row>
      <xdr:rowOff>0</xdr:rowOff>
    </xdr:from>
    <xdr:to>
      <xdr:col>3</xdr:col>
      <xdr:colOff>779145</xdr:colOff>
      <xdr:row>89</xdr:row>
      <xdr:rowOff>184785</xdr:rowOff>
    </xdr:to>
    <xdr:pic>
      <xdr:nvPicPr>
        <xdr:cNvPr id="663" name="Text_Box_6"/>
        <xdr:cNvPicPr/>
      </xdr:nvPicPr>
      <xdr:blipFill>
        <a:blip r:embed="rId1"/>
        <a:stretch>
          <a:fillRect/>
        </a:stretch>
      </xdr:blipFill>
      <xdr:spPr>
        <a:xfrm>
          <a:off x="2806065" y="32973010"/>
          <a:ext cx="169545" cy="184785"/>
        </a:xfrm>
        <a:prstGeom prst="rect">
          <a:avLst/>
        </a:prstGeom>
        <a:noFill/>
        <a:ln w="9525">
          <a:noFill/>
        </a:ln>
      </xdr:spPr>
    </xdr:pic>
    <xdr:clientData/>
  </xdr:twoCellAnchor>
  <xdr:twoCellAnchor editAs="oneCell">
    <xdr:from>
      <xdr:col>3</xdr:col>
      <xdr:colOff>609600</xdr:colOff>
      <xdr:row>89</xdr:row>
      <xdr:rowOff>0</xdr:rowOff>
    </xdr:from>
    <xdr:to>
      <xdr:col>3</xdr:col>
      <xdr:colOff>764540</xdr:colOff>
      <xdr:row>89</xdr:row>
      <xdr:rowOff>184785</xdr:rowOff>
    </xdr:to>
    <xdr:pic>
      <xdr:nvPicPr>
        <xdr:cNvPr id="664" name="Text_Box_6"/>
        <xdr:cNvPicPr/>
      </xdr:nvPicPr>
      <xdr:blipFill>
        <a:blip r:embed="rId1"/>
        <a:stretch>
          <a:fillRect/>
        </a:stretch>
      </xdr:blipFill>
      <xdr:spPr>
        <a:xfrm>
          <a:off x="2806065" y="32973010"/>
          <a:ext cx="154940" cy="184785"/>
        </a:xfrm>
        <a:prstGeom prst="rect">
          <a:avLst/>
        </a:prstGeom>
        <a:noFill/>
        <a:ln w="9525">
          <a:noFill/>
        </a:ln>
      </xdr:spPr>
    </xdr:pic>
    <xdr:clientData/>
  </xdr:twoCellAnchor>
  <xdr:twoCellAnchor editAs="oneCell">
    <xdr:from>
      <xdr:col>3</xdr:col>
      <xdr:colOff>609600</xdr:colOff>
      <xdr:row>89</xdr:row>
      <xdr:rowOff>0</xdr:rowOff>
    </xdr:from>
    <xdr:to>
      <xdr:col>3</xdr:col>
      <xdr:colOff>771525</xdr:colOff>
      <xdr:row>89</xdr:row>
      <xdr:rowOff>184785</xdr:rowOff>
    </xdr:to>
    <xdr:pic>
      <xdr:nvPicPr>
        <xdr:cNvPr id="665" name="Text_Box_6"/>
        <xdr:cNvPicPr/>
      </xdr:nvPicPr>
      <xdr:blipFill>
        <a:blip r:embed="rId1"/>
        <a:stretch>
          <a:fillRect/>
        </a:stretch>
      </xdr:blipFill>
      <xdr:spPr>
        <a:xfrm>
          <a:off x="2806065" y="32973010"/>
          <a:ext cx="161925" cy="184785"/>
        </a:xfrm>
        <a:prstGeom prst="rect">
          <a:avLst/>
        </a:prstGeom>
        <a:noFill/>
        <a:ln w="9525">
          <a:noFill/>
        </a:ln>
      </xdr:spPr>
    </xdr:pic>
    <xdr:clientData/>
  </xdr:twoCellAnchor>
  <xdr:twoCellAnchor editAs="oneCell">
    <xdr:from>
      <xdr:col>3</xdr:col>
      <xdr:colOff>609600</xdr:colOff>
      <xdr:row>89</xdr:row>
      <xdr:rowOff>0</xdr:rowOff>
    </xdr:from>
    <xdr:to>
      <xdr:col>3</xdr:col>
      <xdr:colOff>717550</xdr:colOff>
      <xdr:row>89</xdr:row>
      <xdr:rowOff>199390</xdr:rowOff>
    </xdr:to>
    <xdr:pic>
      <xdr:nvPicPr>
        <xdr:cNvPr id="666" name="Text_Box_6"/>
        <xdr:cNvPicPr/>
      </xdr:nvPicPr>
      <xdr:blipFill>
        <a:blip r:embed="rId1"/>
        <a:stretch>
          <a:fillRect/>
        </a:stretch>
      </xdr:blipFill>
      <xdr:spPr>
        <a:xfrm>
          <a:off x="2806065" y="32973010"/>
          <a:ext cx="107950" cy="199390"/>
        </a:xfrm>
        <a:prstGeom prst="rect">
          <a:avLst/>
        </a:prstGeom>
        <a:noFill/>
        <a:ln w="9525">
          <a:noFill/>
        </a:ln>
      </xdr:spPr>
    </xdr:pic>
    <xdr:clientData/>
  </xdr:twoCellAnchor>
  <xdr:twoCellAnchor editAs="oneCell">
    <xdr:from>
      <xdr:col>3</xdr:col>
      <xdr:colOff>609600</xdr:colOff>
      <xdr:row>89</xdr:row>
      <xdr:rowOff>0</xdr:rowOff>
    </xdr:from>
    <xdr:to>
      <xdr:col>3</xdr:col>
      <xdr:colOff>698500</xdr:colOff>
      <xdr:row>89</xdr:row>
      <xdr:rowOff>199390</xdr:rowOff>
    </xdr:to>
    <xdr:pic>
      <xdr:nvPicPr>
        <xdr:cNvPr id="667" name="Text_Box_6"/>
        <xdr:cNvPicPr/>
      </xdr:nvPicPr>
      <xdr:blipFill>
        <a:blip r:embed="rId1"/>
        <a:stretch>
          <a:fillRect/>
        </a:stretch>
      </xdr:blipFill>
      <xdr:spPr>
        <a:xfrm>
          <a:off x="2806065" y="32973010"/>
          <a:ext cx="88900" cy="199390"/>
        </a:xfrm>
        <a:prstGeom prst="rect">
          <a:avLst/>
        </a:prstGeom>
        <a:noFill/>
        <a:ln w="9525">
          <a:noFill/>
        </a:ln>
      </xdr:spPr>
    </xdr:pic>
    <xdr:clientData/>
  </xdr:twoCellAnchor>
  <xdr:twoCellAnchor editAs="oneCell">
    <xdr:from>
      <xdr:col>3</xdr:col>
      <xdr:colOff>609600</xdr:colOff>
      <xdr:row>89</xdr:row>
      <xdr:rowOff>0</xdr:rowOff>
    </xdr:from>
    <xdr:to>
      <xdr:col>3</xdr:col>
      <xdr:colOff>711835</xdr:colOff>
      <xdr:row>89</xdr:row>
      <xdr:rowOff>199390</xdr:rowOff>
    </xdr:to>
    <xdr:pic>
      <xdr:nvPicPr>
        <xdr:cNvPr id="668" name="Text_Box_6"/>
        <xdr:cNvPicPr/>
      </xdr:nvPicPr>
      <xdr:blipFill>
        <a:blip r:embed="rId1"/>
        <a:stretch>
          <a:fillRect/>
        </a:stretch>
      </xdr:blipFill>
      <xdr:spPr>
        <a:xfrm>
          <a:off x="2806065" y="32973010"/>
          <a:ext cx="102235" cy="199390"/>
        </a:xfrm>
        <a:prstGeom prst="rect">
          <a:avLst/>
        </a:prstGeom>
        <a:noFill/>
        <a:ln w="9525">
          <a:noFill/>
        </a:ln>
      </xdr:spPr>
    </xdr:pic>
    <xdr:clientData/>
  </xdr:twoCellAnchor>
  <xdr:twoCellAnchor editAs="oneCell">
    <xdr:from>
      <xdr:col>3</xdr:col>
      <xdr:colOff>609600</xdr:colOff>
      <xdr:row>89</xdr:row>
      <xdr:rowOff>0</xdr:rowOff>
    </xdr:from>
    <xdr:to>
      <xdr:col>3</xdr:col>
      <xdr:colOff>699135</xdr:colOff>
      <xdr:row>89</xdr:row>
      <xdr:rowOff>199390</xdr:rowOff>
    </xdr:to>
    <xdr:pic>
      <xdr:nvPicPr>
        <xdr:cNvPr id="669" name="Text_Box_6"/>
        <xdr:cNvPicPr/>
      </xdr:nvPicPr>
      <xdr:blipFill>
        <a:blip r:embed="rId1"/>
        <a:stretch>
          <a:fillRect/>
        </a:stretch>
      </xdr:blipFill>
      <xdr:spPr>
        <a:xfrm>
          <a:off x="2806065" y="32973010"/>
          <a:ext cx="89535" cy="199390"/>
        </a:xfrm>
        <a:prstGeom prst="rect">
          <a:avLst/>
        </a:prstGeom>
        <a:noFill/>
        <a:ln w="9525">
          <a:noFill/>
        </a:ln>
      </xdr:spPr>
    </xdr:pic>
    <xdr:clientData/>
  </xdr:twoCellAnchor>
  <xdr:twoCellAnchor editAs="oneCell">
    <xdr:from>
      <xdr:col>3</xdr:col>
      <xdr:colOff>609600</xdr:colOff>
      <xdr:row>89</xdr:row>
      <xdr:rowOff>0</xdr:rowOff>
    </xdr:from>
    <xdr:to>
      <xdr:col>3</xdr:col>
      <xdr:colOff>711200</xdr:colOff>
      <xdr:row>89</xdr:row>
      <xdr:rowOff>199390</xdr:rowOff>
    </xdr:to>
    <xdr:pic>
      <xdr:nvPicPr>
        <xdr:cNvPr id="670" name="Text_Box_6"/>
        <xdr:cNvPicPr/>
      </xdr:nvPicPr>
      <xdr:blipFill>
        <a:blip r:embed="rId1"/>
        <a:stretch>
          <a:fillRect/>
        </a:stretch>
      </xdr:blipFill>
      <xdr:spPr>
        <a:xfrm>
          <a:off x="2806065" y="32973010"/>
          <a:ext cx="101600" cy="199390"/>
        </a:xfrm>
        <a:prstGeom prst="rect">
          <a:avLst/>
        </a:prstGeom>
        <a:noFill/>
        <a:ln w="9525">
          <a:noFill/>
        </a:ln>
      </xdr:spPr>
    </xdr:pic>
    <xdr:clientData/>
  </xdr:twoCellAnchor>
  <xdr:twoCellAnchor editAs="oneCell">
    <xdr:from>
      <xdr:col>3</xdr:col>
      <xdr:colOff>609600</xdr:colOff>
      <xdr:row>89</xdr:row>
      <xdr:rowOff>0</xdr:rowOff>
    </xdr:from>
    <xdr:to>
      <xdr:col>3</xdr:col>
      <xdr:colOff>802640</xdr:colOff>
      <xdr:row>89</xdr:row>
      <xdr:rowOff>199390</xdr:rowOff>
    </xdr:to>
    <xdr:pic>
      <xdr:nvPicPr>
        <xdr:cNvPr id="671" name="Text_Box_6"/>
        <xdr:cNvPicPr/>
      </xdr:nvPicPr>
      <xdr:blipFill>
        <a:blip r:embed="rId1"/>
        <a:stretch>
          <a:fillRect/>
        </a:stretch>
      </xdr:blipFill>
      <xdr:spPr>
        <a:xfrm>
          <a:off x="2806065" y="32973010"/>
          <a:ext cx="193040" cy="199390"/>
        </a:xfrm>
        <a:prstGeom prst="rect">
          <a:avLst/>
        </a:prstGeom>
        <a:noFill/>
        <a:ln w="9525">
          <a:noFill/>
        </a:ln>
      </xdr:spPr>
    </xdr:pic>
    <xdr:clientData/>
  </xdr:twoCellAnchor>
  <xdr:twoCellAnchor editAs="oneCell">
    <xdr:from>
      <xdr:col>3</xdr:col>
      <xdr:colOff>609600</xdr:colOff>
      <xdr:row>89</xdr:row>
      <xdr:rowOff>0</xdr:rowOff>
    </xdr:from>
    <xdr:to>
      <xdr:col>3</xdr:col>
      <xdr:colOff>770255</xdr:colOff>
      <xdr:row>89</xdr:row>
      <xdr:rowOff>199390</xdr:rowOff>
    </xdr:to>
    <xdr:pic>
      <xdr:nvPicPr>
        <xdr:cNvPr id="672" name="Text_Box_6"/>
        <xdr:cNvPicPr/>
      </xdr:nvPicPr>
      <xdr:blipFill>
        <a:blip r:embed="rId1"/>
        <a:stretch>
          <a:fillRect/>
        </a:stretch>
      </xdr:blipFill>
      <xdr:spPr>
        <a:xfrm>
          <a:off x="2806065" y="32973010"/>
          <a:ext cx="160655" cy="199390"/>
        </a:xfrm>
        <a:prstGeom prst="rect">
          <a:avLst/>
        </a:prstGeom>
        <a:noFill/>
        <a:ln w="9525">
          <a:noFill/>
        </a:ln>
      </xdr:spPr>
    </xdr:pic>
    <xdr:clientData/>
  </xdr:twoCellAnchor>
  <xdr:twoCellAnchor editAs="oneCell">
    <xdr:from>
      <xdr:col>3</xdr:col>
      <xdr:colOff>609600</xdr:colOff>
      <xdr:row>89</xdr:row>
      <xdr:rowOff>0</xdr:rowOff>
    </xdr:from>
    <xdr:to>
      <xdr:col>3</xdr:col>
      <xdr:colOff>795655</xdr:colOff>
      <xdr:row>89</xdr:row>
      <xdr:rowOff>199390</xdr:rowOff>
    </xdr:to>
    <xdr:pic>
      <xdr:nvPicPr>
        <xdr:cNvPr id="673" name="Text_Box_6"/>
        <xdr:cNvPicPr/>
      </xdr:nvPicPr>
      <xdr:blipFill>
        <a:blip r:embed="rId1"/>
        <a:stretch>
          <a:fillRect/>
        </a:stretch>
      </xdr:blipFill>
      <xdr:spPr>
        <a:xfrm>
          <a:off x="2806065" y="32973010"/>
          <a:ext cx="186055" cy="199390"/>
        </a:xfrm>
        <a:prstGeom prst="rect">
          <a:avLst/>
        </a:prstGeom>
        <a:noFill/>
        <a:ln w="9525">
          <a:noFill/>
        </a:ln>
      </xdr:spPr>
    </xdr:pic>
    <xdr:clientData/>
  </xdr:twoCellAnchor>
  <xdr:twoCellAnchor editAs="oneCell">
    <xdr:from>
      <xdr:col>3</xdr:col>
      <xdr:colOff>609600</xdr:colOff>
      <xdr:row>89</xdr:row>
      <xdr:rowOff>0</xdr:rowOff>
    </xdr:from>
    <xdr:to>
      <xdr:col>3</xdr:col>
      <xdr:colOff>776605</xdr:colOff>
      <xdr:row>89</xdr:row>
      <xdr:rowOff>199390</xdr:rowOff>
    </xdr:to>
    <xdr:pic>
      <xdr:nvPicPr>
        <xdr:cNvPr id="674" name="Text_Box_6"/>
        <xdr:cNvPicPr/>
      </xdr:nvPicPr>
      <xdr:blipFill>
        <a:blip r:embed="rId1"/>
        <a:stretch>
          <a:fillRect/>
        </a:stretch>
      </xdr:blipFill>
      <xdr:spPr>
        <a:xfrm>
          <a:off x="2806065" y="32973010"/>
          <a:ext cx="167005" cy="199390"/>
        </a:xfrm>
        <a:prstGeom prst="rect">
          <a:avLst/>
        </a:prstGeom>
        <a:noFill/>
        <a:ln w="9525">
          <a:noFill/>
        </a:ln>
      </xdr:spPr>
    </xdr:pic>
    <xdr:clientData/>
  </xdr:twoCellAnchor>
  <xdr:twoCellAnchor editAs="oneCell">
    <xdr:from>
      <xdr:col>3</xdr:col>
      <xdr:colOff>609600</xdr:colOff>
      <xdr:row>89</xdr:row>
      <xdr:rowOff>0</xdr:rowOff>
    </xdr:from>
    <xdr:to>
      <xdr:col>3</xdr:col>
      <xdr:colOff>789305</xdr:colOff>
      <xdr:row>89</xdr:row>
      <xdr:rowOff>199390</xdr:rowOff>
    </xdr:to>
    <xdr:pic>
      <xdr:nvPicPr>
        <xdr:cNvPr id="675" name="Text_Box_6"/>
        <xdr:cNvPicPr/>
      </xdr:nvPicPr>
      <xdr:blipFill>
        <a:blip r:embed="rId1"/>
        <a:stretch>
          <a:fillRect/>
        </a:stretch>
      </xdr:blipFill>
      <xdr:spPr>
        <a:xfrm>
          <a:off x="2806065" y="32973010"/>
          <a:ext cx="179705" cy="199390"/>
        </a:xfrm>
        <a:prstGeom prst="rect">
          <a:avLst/>
        </a:prstGeom>
        <a:noFill/>
        <a:ln w="9525">
          <a:noFill/>
        </a:ln>
      </xdr:spPr>
    </xdr:pic>
    <xdr:clientData/>
  </xdr:twoCellAnchor>
  <xdr:twoCellAnchor editAs="oneCell">
    <xdr:from>
      <xdr:col>3</xdr:col>
      <xdr:colOff>609600</xdr:colOff>
      <xdr:row>89</xdr:row>
      <xdr:rowOff>0</xdr:rowOff>
    </xdr:from>
    <xdr:to>
      <xdr:col>3</xdr:col>
      <xdr:colOff>794385</xdr:colOff>
      <xdr:row>89</xdr:row>
      <xdr:rowOff>199390</xdr:rowOff>
    </xdr:to>
    <xdr:pic>
      <xdr:nvPicPr>
        <xdr:cNvPr id="676" name="Text_Box_6"/>
        <xdr:cNvPicPr/>
      </xdr:nvPicPr>
      <xdr:blipFill>
        <a:blip r:embed="rId1"/>
        <a:stretch>
          <a:fillRect/>
        </a:stretch>
      </xdr:blipFill>
      <xdr:spPr>
        <a:xfrm>
          <a:off x="2806065" y="32973010"/>
          <a:ext cx="184785" cy="199390"/>
        </a:xfrm>
        <a:prstGeom prst="rect">
          <a:avLst/>
        </a:prstGeom>
        <a:noFill/>
        <a:ln w="9525">
          <a:noFill/>
        </a:ln>
      </xdr:spPr>
    </xdr:pic>
    <xdr:clientData/>
  </xdr:twoCellAnchor>
  <xdr:twoCellAnchor editAs="oneCell">
    <xdr:from>
      <xdr:col>3</xdr:col>
      <xdr:colOff>609600</xdr:colOff>
      <xdr:row>89</xdr:row>
      <xdr:rowOff>0</xdr:rowOff>
    </xdr:from>
    <xdr:to>
      <xdr:col>3</xdr:col>
      <xdr:colOff>775970</xdr:colOff>
      <xdr:row>89</xdr:row>
      <xdr:rowOff>199390</xdr:rowOff>
    </xdr:to>
    <xdr:pic>
      <xdr:nvPicPr>
        <xdr:cNvPr id="677" name="Text_Box_6"/>
        <xdr:cNvPicPr/>
      </xdr:nvPicPr>
      <xdr:blipFill>
        <a:blip r:embed="rId1"/>
        <a:stretch>
          <a:fillRect/>
        </a:stretch>
      </xdr:blipFill>
      <xdr:spPr>
        <a:xfrm>
          <a:off x="2806065" y="32973010"/>
          <a:ext cx="166370" cy="199390"/>
        </a:xfrm>
        <a:prstGeom prst="rect">
          <a:avLst/>
        </a:prstGeom>
        <a:noFill/>
        <a:ln w="9525">
          <a:noFill/>
        </a:ln>
      </xdr:spPr>
    </xdr:pic>
    <xdr:clientData/>
  </xdr:twoCellAnchor>
  <xdr:twoCellAnchor editAs="oneCell">
    <xdr:from>
      <xdr:col>3</xdr:col>
      <xdr:colOff>609600</xdr:colOff>
      <xdr:row>89</xdr:row>
      <xdr:rowOff>0</xdr:rowOff>
    </xdr:from>
    <xdr:to>
      <xdr:col>3</xdr:col>
      <xdr:colOff>802005</xdr:colOff>
      <xdr:row>89</xdr:row>
      <xdr:rowOff>199390</xdr:rowOff>
    </xdr:to>
    <xdr:pic>
      <xdr:nvPicPr>
        <xdr:cNvPr id="678" name="Text_Box_6"/>
        <xdr:cNvPicPr/>
      </xdr:nvPicPr>
      <xdr:blipFill>
        <a:blip r:embed="rId1"/>
        <a:stretch>
          <a:fillRect/>
        </a:stretch>
      </xdr:blipFill>
      <xdr:spPr>
        <a:xfrm>
          <a:off x="2806065" y="32973010"/>
          <a:ext cx="192405" cy="199390"/>
        </a:xfrm>
        <a:prstGeom prst="rect">
          <a:avLst/>
        </a:prstGeom>
        <a:noFill/>
        <a:ln w="9525">
          <a:noFill/>
        </a:ln>
      </xdr:spPr>
    </xdr:pic>
    <xdr:clientData/>
  </xdr:twoCellAnchor>
  <xdr:twoCellAnchor editAs="oneCell">
    <xdr:from>
      <xdr:col>4</xdr:col>
      <xdr:colOff>683895</xdr:colOff>
      <xdr:row>89</xdr:row>
      <xdr:rowOff>0</xdr:rowOff>
    </xdr:from>
    <xdr:to>
      <xdr:col>4</xdr:col>
      <xdr:colOff>781050</xdr:colOff>
      <xdr:row>89</xdr:row>
      <xdr:rowOff>199390</xdr:rowOff>
    </xdr:to>
    <xdr:pic>
      <xdr:nvPicPr>
        <xdr:cNvPr id="679" name="Text_Box_6"/>
        <xdr:cNvPicPr/>
      </xdr:nvPicPr>
      <xdr:blipFill>
        <a:blip r:embed="rId1"/>
        <a:stretch>
          <a:fillRect/>
        </a:stretch>
      </xdr:blipFill>
      <xdr:spPr>
        <a:xfrm>
          <a:off x="3745230" y="32973010"/>
          <a:ext cx="97155" cy="199390"/>
        </a:xfrm>
        <a:prstGeom prst="rect">
          <a:avLst/>
        </a:prstGeom>
        <a:noFill/>
        <a:ln w="9525">
          <a:noFill/>
        </a:ln>
      </xdr:spPr>
    </xdr:pic>
    <xdr:clientData/>
  </xdr:twoCellAnchor>
  <xdr:twoCellAnchor editAs="oneCell">
    <xdr:from>
      <xdr:col>4</xdr:col>
      <xdr:colOff>683895</xdr:colOff>
      <xdr:row>89</xdr:row>
      <xdr:rowOff>0</xdr:rowOff>
    </xdr:from>
    <xdr:to>
      <xdr:col>4</xdr:col>
      <xdr:colOff>794385</xdr:colOff>
      <xdr:row>89</xdr:row>
      <xdr:rowOff>199390</xdr:rowOff>
    </xdr:to>
    <xdr:pic>
      <xdr:nvPicPr>
        <xdr:cNvPr id="680" name="Text_Box_6"/>
        <xdr:cNvPicPr/>
      </xdr:nvPicPr>
      <xdr:blipFill>
        <a:blip r:embed="rId1"/>
        <a:stretch>
          <a:fillRect/>
        </a:stretch>
      </xdr:blipFill>
      <xdr:spPr>
        <a:xfrm>
          <a:off x="3745230" y="32973010"/>
          <a:ext cx="110490" cy="199390"/>
        </a:xfrm>
        <a:prstGeom prst="rect">
          <a:avLst/>
        </a:prstGeom>
        <a:noFill/>
        <a:ln w="9525">
          <a:noFill/>
        </a:ln>
      </xdr:spPr>
    </xdr:pic>
    <xdr:clientData/>
  </xdr:twoCellAnchor>
  <xdr:twoCellAnchor editAs="oneCell">
    <xdr:from>
      <xdr:col>4</xdr:col>
      <xdr:colOff>683895</xdr:colOff>
      <xdr:row>89</xdr:row>
      <xdr:rowOff>0</xdr:rowOff>
    </xdr:from>
    <xdr:to>
      <xdr:col>4</xdr:col>
      <xdr:colOff>800735</xdr:colOff>
      <xdr:row>89</xdr:row>
      <xdr:rowOff>199390</xdr:rowOff>
    </xdr:to>
    <xdr:pic>
      <xdr:nvPicPr>
        <xdr:cNvPr id="681" name="Text_Box_6"/>
        <xdr:cNvPicPr/>
      </xdr:nvPicPr>
      <xdr:blipFill>
        <a:blip r:embed="rId1"/>
        <a:stretch>
          <a:fillRect/>
        </a:stretch>
      </xdr:blipFill>
      <xdr:spPr>
        <a:xfrm>
          <a:off x="3745230" y="32973010"/>
          <a:ext cx="116840" cy="199390"/>
        </a:xfrm>
        <a:prstGeom prst="rect">
          <a:avLst/>
        </a:prstGeom>
        <a:noFill/>
        <a:ln w="9525">
          <a:noFill/>
        </a:ln>
      </xdr:spPr>
    </xdr:pic>
    <xdr:clientData/>
  </xdr:twoCellAnchor>
  <xdr:twoCellAnchor editAs="oneCell">
    <xdr:from>
      <xdr:col>5</xdr:col>
      <xdr:colOff>0</xdr:colOff>
      <xdr:row>89</xdr:row>
      <xdr:rowOff>0</xdr:rowOff>
    </xdr:from>
    <xdr:to>
      <xdr:col>5</xdr:col>
      <xdr:colOff>80010</xdr:colOff>
      <xdr:row>89</xdr:row>
      <xdr:rowOff>199390</xdr:rowOff>
    </xdr:to>
    <xdr:pic>
      <xdr:nvPicPr>
        <xdr:cNvPr id="682" name="Text_Box_6"/>
        <xdr:cNvPicPr/>
      </xdr:nvPicPr>
      <xdr:blipFill>
        <a:blip r:embed="rId1"/>
        <a:stretch>
          <a:fillRect/>
        </a:stretch>
      </xdr:blipFill>
      <xdr:spPr>
        <a:xfrm>
          <a:off x="10407015" y="32973010"/>
          <a:ext cx="80010" cy="199390"/>
        </a:xfrm>
        <a:prstGeom prst="rect">
          <a:avLst/>
        </a:prstGeom>
        <a:noFill/>
        <a:ln w="9525">
          <a:noFill/>
        </a:ln>
      </xdr:spPr>
    </xdr:pic>
    <xdr:clientData/>
  </xdr:twoCellAnchor>
  <xdr:twoCellAnchor editAs="oneCell">
    <xdr:from>
      <xdr:col>5</xdr:col>
      <xdr:colOff>0</xdr:colOff>
      <xdr:row>89</xdr:row>
      <xdr:rowOff>0</xdr:rowOff>
    </xdr:from>
    <xdr:to>
      <xdr:col>5</xdr:col>
      <xdr:colOff>80010</xdr:colOff>
      <xdr:row>89</xdr:row>
      <xdr:rowOff>256540</xdr:rowOff>
    </xdr:to>
    <xdr:pic>
      <xdr:nvPicPr>
        <xdr:cNvPr id="683" name="Text_Box_5"/>
        <xdr:cNvPicPr/>
      </xdr:nvPicPr>
      <xdr:blipFill>
        <a:blip r:embed="rId1"/>
        <a:stretch>
          <a:fillRect/>
        </a:stretch>
      </xdr:blipFill>
      <xdr:spPr>
        <a:xfrm>
          <a:off x="10407015" y="32973010"/>
          <a:ext cx="80010" cy="256540"/>
        </a:xfrm>
        <a:prstGeom prst="rect">
          <a:avLst/>
        </a:prstGeom>
        <a:noFill/>
        <a:ln w="9525">
          <a:noFill/>
        </a:ln>
      </xdr:spPr>
    </xdr:pic>
    <xdr:clientData/>
  </xdr:twoCellAnchor>
  <xdr:twoCellAnchor editAs="oneCell">
    <xdr:from>
      <xdr:col>5</xdr:col>
      <xdr:colOff>0</xdr:colOff>
      <xdr:row>89</xdr:row>
      <xdr:rowOff>0</xdr:rowOff>
    </xdr:from>
    <xdr:to>
      <xdr:col>5</xdr:col>
      <xdr:colOff>80010</xdr:colOff>
      <xdr:row>89</xdr:row>
      <xdr:rowOff>213360</xdr:rowOff>
    </xdr:to>
    <xdr:pic>
      <xdr:nvPicPr>
        <xdr:cNvPr id="684" name="Text_Box_6"/>
        <xdr:cNvPicPr/>
      </xdr:nvPicPr>
      <xdr:blipFill>
        <a:blip r:embed="rId1"/>
        <a:stretch>
          <a:fillRect/>
        </a:stretch>
      </xdr:blipFill>
      <xdr:spPr>
        <a:xfrm>
          <a:off x="10407015" y="32973010"/>
          <a:ext cx="80010" cy="213360"/>
        </a:xfrm>
        <a:prstGeom prst="rect">
          <a:avLst/>
        </a:prstGeom>
        <a:noFill/>
        <a:ln w="9525">
          <a:noFill/>
        </a:ln>
      </xdr:spPr>
    </xdr:pic>
    <xdr:clientData/>
  </xdr:twoCellAnchor>
  <xdr:twoCellAnchor editAs="oneCell">
    <xdr:from>
      <xdr:col>5</xdr:col>
      <xdr:colOff>0</xdr:colOff>
      <xdr:row>89</xdr:row>
      <xdr:rowOff>0</xdr:rowOff>
    </xdr:from>
    <xdr:to>
      <xdr:col>5</xdr:col>
      <xdr:colOff>69850</xdr:colOff>
      <xdr:row>89</xdr:row>
      <xdr:rowOff>199390</xdr:rowOff>
    </xdr:to>
    <xdr:pic>
      <xdr:nvPicPr>
        <xdr:cNvPr id="685" name="Text_Box_6"/>
        <xdr:cNvPicPr/>
      </xdr:nvPicPr>
      <xdr:blipFill>
        <a:blip r:embed="rId1"/>
        <a:stretch>
          <a:fillRect/>
        </a:stretch>
      </xdr:blipFill>
      <xdr:spPr>
        <a:xfrm>
          <a:off x="10407015" y="32973010"/>
          <a:ext cx="69850" cy="199390"/>
        </a:xfrm>
        <a:prstGeom prst="rect">
          <a:avLst/>
        </a:prstGeom>
        <a:noFill/>
        <a:ln w="9525">
          <a:noFill/>
        </a:ln>
      </xdr:spPr>
    </xdr:pic>
    <xdr:clientData/>
  </xdr:twoCellAnchor>
  <xdr:twoCellAnchor editAs="oneCell">
    <xdr:from>
      <xdr:col>5</xdr:col>
      <xdr:colOff>0</xdr:colOff>
      <xdr:row>89</xdr:row>
      <xdr:rowOff>0</xdr:rowOff>
    </xdr:from>
    <xdr:to>
      <xdr:col>5</xdr:col>
      <xdr:colOff>69850</xdr:colOff>
      <xdr:row>89</xdr:row>
      <xdr:rowOff>256540</xdr:rowOff>
    </xdr:to>
    <xdr:pic>
      <xdr:nvPicPr>
        <xdr:cNvPr id="686" name="Text_Box_5"/>
        <xdr:cNvPicPr/>
      </xdr:nvPicPr>
      <xdr:blipFill>
        <a:blip r:embed="rId1"/>
        <a:stretch>
          <a:fillRect/>
        </a:stretch>
      </xdr:blipFill>
      <xdr:spPr>
        <a:xfrm>
          <a:off x="10407015" y="32973010"/>
          <a:ext cx="69850" cy="256540"/>
        </a:xfrm>
        <a:prstGeom prst="rect">
          <a:avLst/>
        </a:prstGeom>
        <a:noFill/>
        <a:ln w="9525">
          <a:noFill/>
        </a:ln>
      </xdr:spPr>
    </xdr:pic>
    <xdr:clientData/>
  </xdr:twoCellAnchor>
  <xdr:twoCellAnchor editAs="oneCell">
    <xdr:from>
      <xdr:col>5</xdr:col>
      <xdr:colOff>0</xdr:colOff>
      <xdr:row>89</xdr:row>
      <xdr:rowOff>0</xdr:rowOff>
    </xdr:from>
    <xdr:to>
      <xdr:col>5</xdr:col>
      <xdr:colOff>74295</xdr:colOff>
      <xdr:row>89</xdr:row>
      <xdr:rowOff>199390</xdr:rowOff>
    </xdr:to>
    <xdr:pic>
      <xdr:nvPicPr>
        <xdr:cNvPr id="687" name="Text_Box_6"/>
        <xdr:cNvPicPr/>
      </xdr:nvPicPr>
      <xdr:blipFill>
        <a:blip r:embed="rId1"/>
        <a:stretch>
          <a:fillRect/>
        </a:stretch>
      </xdr:blipFill>
      <xdr:spPr>
        <a:xfrm>
          <a:off x="10407015" y="32973010"/>
          <a:ext cx="74295" cy="199390"/>
        </a:xfrm>
        <a:prstGeom prst="rect">
          <a:avLst/>
        </a:prstGeom>
        <a:noFill/>
        <a:ln w="9525">
          <a:noFill/>
        </a:ln>
      </xdr:spPr>
    </xdr:pic>
    <xdr:clientData/>
  </xdr:twoCellAnchor>
  <xdr:twoCellAnchor editAs="oneCell">
    <xdr:from>
      <xdr:col>5</xdr:col>
      <xdr:colOff>0</xdr:colOff>
      <xdr:row>89</xdr:row>
      <xdr:rowOff>0</xdr:rowOff>
    </xdr:from>
    <xdr:to>
      <xdr:col>5</xdr:col>
      <xdr:colOff>74295</xdr:colOff>
      <xdr:row>89</xdr:row>
      <xdr:rowOff>256540</xdr:rowOff>
    </xdr:to>
    <xdr:pic>
      <xdr:nvPicPr>
        <xdr:cNvPr id="688" name="Text_Box_5"/>
        <xdr:cNvPicPr/>
      </xdr:nvPicPr>
      <xdr:blipFill>
        <a:blip r:embed="rId1"/>
        <a:stretch>
          <a:fillRect/>
        </a:stretch>
      </xdr:blipFill>
      <xdr:spPr>
        <a:xfrm>
          <a:off x="10407015" y="32973010"/>
          <a:ext cx="74295" cy="256540"/>
        </a:xfrm>
        <a:prstGeom prst="rect">
          <a:avLst/>
        </a:prstGeom>
        <a:noFill/>
        <a:ln w="9525">
          <a:noFill/>
        </a:ln>
      </xdr:spPr>
    </xdr:pic>
    <xdr:clientData/>
  </xdr:twoCellAnchor>
  <xdr:twoCellAnchor editAs="oneCell">
    <xdr:from>
      <xdr:col>5</xdr:col>
      <xdr:colOff>0</xdr:colOff>
      <xdr:row>89</xdr:row>
      <xdr:rowOff>0</xdr:rowOff>
    </xdr:from>
    <xdr:to>
      <xdr:col>5</xdr:col>
      <xdr:colOff>74295</xdr:colOff>
      <xdr:row>89</xdr:row>
      <xdr:rowOff>213360</xdr:rowOff>
    </xdr:to>
    <xdr:pic>
      <xdr:nvPicPr>
        <xdr:cNvPr id="689" name="Text_Box_6"/>
        <xdr:cNvPicPr/>
      </xdr:nvPicPr>
      <xdr:blipFill>
        <a:blip r:embed="rId1"/>
        <a:stretch>
          <a:fillRect/>
        </a:stretch>
      </xdr:blipFill>
      <xdr:spPr>
        <a:xfrm>
          <a:off x="10407015" y="32973010"/>
          <a:ext cx="74295" cy="213360"/>
        </a:xfrm>
        <a:prstGeom prst="rect">
          <a:avLst/>
        </a:prstGeom>
        <a:noFill/>
        <a:ln w="9525">
          <a:noFill/>
        </a:ln>
      </xdr:spPr>
    </xdr:pic>
    <xdr:clientData/>
  </xdr:twoCellAnchor>
  <xdr:twoCellAnchor editAs="oneCell">
    <xdr:from>
      <xdr:col>4</xdr:col>
      <xdr:colOff>683895</xdr:colOff>
      <xdr:row>89</xdr:row>
      <xdr:rowOff>0</xdr:rowOff>
    </xdr:from>
    <xdr:to>
      <xdr:col>4</xdr:col>
      <xdr:colOff>807085</xdr:colOff>
      <xdr:row>89</xdr:row>
      <xdr:rowOff>199390</xdr:rowOff>
    </xdr:to>
    <xdr:pic>
      <xdr:nvPicPr>
        <xdr:cNvPr id="690" name="Text_Box_6"/>
        <xdr:cNvPicPr/>
      </xdr:nvPicPr>
      <xdr:blipFill>
        <a:blip r:embed="rId1"/>
        <a:stretch>
          <a:fillRect/>
        </a:stretch>
      </xdr:blipFill>
      <xdr:spPr>
        <a:xfrm>
          <a:off x="3745230" y="32973010"/>
          <a:ext cx="123190" cy="199390"/>
        </a:xfrm>
        <a:prstGeom prst="rect">
          <a:avLst/>
        </a:prstGeom>
        <a:noFill/>
        <a:ln w="9525">
          <a:noFill/>
        </a:ln>
      </xdr:spPr>
    </xdr:pic>
    <xdr:clientData/>
  </xdr:twoCellAnchor>
  <xdr:twoCellAnchor editAs="oneCell">
    <xdr:from>
      <xdr:col>4</xdr:col>
      <xdr:colOff>612140</xdr:colOff>
      <xdr:row>89</xdr:row>
      <xdr:rowOff>0</xdr:rowOff>
    </xdr:from>
    <xdr:to>
      <xdr:col>4</xdr:col>
      <xdr:colOff>762000</xdr:colOff>
      <xdr:row>89</xdr:row>
      <xdr:rowOff>199390</xdr:rowOff>
    </xdr:to>
    <xdr:pic>
      <xdr:nvPicPr>
        <xdr:cNvPr id="691" name="Text_Box_6"/>
        <xdr:cNvPicPr/>
      </xdr:nvPicPr>
      <xdr:blipFill>
        <a:blip r:embed="rId1"/>
        <a:stretch>
          <a:fillRect/>
        </a:stretch>
      </xdr:blipFill>
      <xdr:spPr>
        <a:xfrm>
          <a:off x="3673475" y="32973010"/>
          <a:ext cx="149860" cy="199390"/>
        </a:xfrm>
        <a:prstGeom prst="rect">
          <a:avLst/>
        </a:prstGeom>
        <a:noFill/>
        <a:ln w="9525">
          <a:noFill/>
        </a:ln>
      </xdr:spPr>
    </xdr:pic>
    <xdr:clientData/>
  </xdr:twoCellAnchor>
  <xdr:twoCellAnchor editAs="oneCell">
    <xdr:from>
      <xdr:col>3</xdr:col>
      <xdr:colOff>609600</xdr:colOff>
      <xdr:row>89</xdr:row>
      <xdr:rowOff>0</xdr:rowOff>
    </xdr:from>
    <xdr:to>
      <xdr:col>3</xdr:col>
      <xdr:colOff>848360</xdr:colOff>
      <xdr:row>89</xdr:row>
      <xdr:rowOff>199390</xdr:rowOff>
    </xdr:to>
    <xdr:pic>
      <xdr:nvPicPr>
        <xdr:cNvPr id="692" name="Text_Box_6"/>
        <xdr:cNvPicPr/>
      </xdr:nvPicPr>
      <xdr:blipFill>
        <a:blip r:embed="rId1"/>
        <a:stretch>
          <a:fillRect/>
        </a:stretch>
      </xdr:blipFill>
      <xdr:spPr>
        <a:xfrm>
          <a:off x="2806065" y="32973010"/>
          <a:ext cx="238760" cy="199390"/>
        </a:xfrm>
        <a:prstGeom prst="rect">
          <a:avLst/>
        </a:prstGeom>
        <a:noFill/>
        <a:ln w="9525">
          <a:noFill/>
        </a:ln>
      </xdr:spPr>
    </xdr:pic>
    <xdr:clientData/>
  </xdr:twoCellAnchor>
  <xdr:twoCellAnchor editAs="oneCell">
    <xdr:from>
      <xdr:col>2</xdr:col>
      <xdr:colOff>0</xdr:colOff>
      <xdr:row>89</xdr:row>
      <xdr:rowOff>0</xdr:rowOff>
    </xdr:from>
    <xdr:to>
      <xdr:col>2</xdr:col>
      <xdr:colOff>343535</xdr:colOff>
      <xdr:row>89</xdr:row>
      <xdr:rowOff>683260</xdr:rowOff>
    </xdr:to>
    <xdr:pic>
      <xdr:nvPicPr>
        <xdr:cNvPr id="693" name="图片 3336"/>
        <xdr:cNvPicPr>
          <a:picLocks noChangeAspect="1"/>
        </xdr:cNvPicPr>
      </xdr:nvPicPr>
      <xdr:blipFill>
        <a:blip r:embed="rId3"/>
        <a:stretch>
          <a:fillRect/>
        </a:stretch>
      </xdr:blipFill>
      <xdr:spPr>
        <a:xfrm>
          <a:off x="1072515" y="32973010"/>
          <a:ext cx="343535" cy="683260"/>
        </a:xfrm>
        <a:prstGeom prst="rect">
          <a:avLst/>
        </a:prstGeom>
        <a:noFill/>
        <a:ln w="9525">
          <a:noFill/>
        </a:ln>
      </xdr:spPr>
    </xdr:pic>
    <xdr:clientData/>
  </xdr:twoCellAnchor>
  <xdr:twoCellAnchor editAs="oneCell">
    <xdr:from>
      <xdr:col>2</xdr:col>
      <xdr:colOff>0</xdr:colOff>
      <xdr:row>89</xdr:row>
      <xdr:rowOff>0</xdr:rowOff>
    </xdr:from>
    <xdr:to>
      <xdr:col>2</xdr:col>
      <xdr:colOff>343535</xdr:colOff>
      <xdr:row>89</xdr:row>
      <xdr:rowOff>669290</xdr:rowOff>
    </xdr:to>
    <xdr:pic>
      <xdr:nvPicPr>
        <xdr:cNvPr id="694" name="图片 3336"/>
        <xdr:cNvPicPr>
          <a:picLocks noChangeAspect="1"/>
        </xdr:cNvPicPr>
      </xdr:nvPicPr>
      <xdr:blipFill>
        <a:blip r:embed="rId3"/>
        <a:stretch>
          <a:fillRect/>
        </a:stretch>
      </xdr:blipFill>
      <xdr:spPr>
        <a:xfrm>
          <a:off x="1072515" y="32973010"/>
          <a:ext cx="343535" cy="669290"/>
        </a:xfrm>
        <a:prstGeom prst="rect">
          <a:avLst/>
        </a:prstGeom>
        <a:noFill/>
        <a:ln w="9525">
          <a:noFill/>
        </a:ln>
      </xdr:spPr>
    </xdr:pic>
    <xdr:clientData/>
  </xdr:twoCellAnchor>
  <xdr:twoCellAnchor editAs="oneCell">
    <xdr:from>
      <xdr:col>2</xdr:col>
      <xdr:colOff>0</xdr:colOff>
      <xdr:row>89</xdr:row>
      <xdr:rowOff>0</xdr:rowOff>
    </xdr:from>
    <xdr:to>
      <xdr:col>2</xdr:col>
      <xdr:colOff>342265</xdr:colOff>
      <xdr:row>89</xdr:row>
      <xdr:rowOff>683260</xdr:rowOff>
    </xdr:to>
    <xdr:pic>
      <xdr:nvPicPr>
        <xdr:cNvPr id="695" name="图片 3336"/>
        <xdr:cNvPicPr>
          <a:picLocks noChangeAspect="1"/>
        </xdr:cNvPicPr>
      </xdr:nvPicPr>
      <xdr:blipFill>
        <a:blip r:embed="rId3"/>
        <a:stretch>
          <a:fillRect/>
        </a:stretch>
      </xdr:blipFill>
      <xdr:spPr>
        <a:xfrm>
          <a:off x="1072515" y="32973010"/>
          <a:ext cx="342265" cy="683260"/>
        </a:xfrm>
        <a:prstGeom prst="rect">
          <a:avLst/>
        </a:prstGeom>
        <a:noFill/>
        <a:ln w="9525">
          <a:noFill/>
        </a:ln>
      </xdr:spPr>
    </xdr:pic>
    <xdr:clientData/>
  </xdr:twoCellAnchor>
  <xdr:twoCellAnchor editAs="oneCell">
    <xdr:from>
      <xdr:col>2</xdr:col>
      <xdr:colOff>0</xdr:colOff>
      <xdr:row>89</xdr:row>
      <xdr:rowOff>0</xdr:rowOff>
    </xdr:from>
    <xdr:to>
      <xdr:col>2</xdr:col>
      <xdr:colOff>334010</xdr:colOff>
      <xdr:row>89</xdr:row>
      <xdr:rowOff>683260</xdr:rowOff>
    </xdr:to>
    <xdr:pic>
      <xdr:nvPicPr>
        <xdr:cNvPr id="696" name="图片 3336"/>
        <xdr:cNvPicPr>
          <a:picLocks noChangeAspect="1"/>
        </xdr:cNvPicPr>
      </xdr:nvPicPr>
      <xdr:blipFill>
        <a:blip r:embed="rId3"/>
        <a:stretch>
          <a:fillRect/>
        </a:stretch>
      </xdr:blipFill>
      <xdr:spPr>
        <a:xfrm>
          <a:off x="1072515" y="32973010"/>
          <a:ext cx="334010" cy="683260"/>
        </a:xfrm>
        <a:prstGeom prst="rect">
          <a:avLst/>
        </a:prstGeom>
        <a:noFill/>
        <a:ln w="9525">
          <a:noFill/>
        </a:ln>
      </xdr:spPr>
    </xdr:pic>
    <xdr:clientData/>
  </xdr:twoCellAnchor>
  <xdr:twoCellAnchor editAs="oneCell">
    <xdr:from>
      <xdr:col>1</xdr:col>
      <xdr:colOff>0</xdr:colOff>
      <xdr:row>89</xdr:row>
      <xdr:rowOff>0</xdr:rowOff>
    </xdr:from>
    <xdr:to>
      <xdr:col>1</xdr:col>
      <xdr:colOff>342900</xdr:colOff>
      <xdr:row>89</xdr:row>
      <xdr:rowOff>669290</xdr:rowOff>
    </xdr:to>
    <xdr:pic>
      <xdr:nvPicPr>
        <xdr:cNvPr id="697" name="图片 3336"/>
        <xdr:cNvPicPr>
          <a:picLocks noChangeAspect="1"/>
        </xdr:cNvPicPr>
      </xdr:nvPicPr>
      <xdr:blipFill>
        <a:blip r:embed="rId3"/>
        <a:stretch>
          <a:fillRect/>
        </a:stretch>
      </xdr:blipFill>
      <xdr:spPr>
        <a:xfrm>
          <a:off x="514350" y="32973010"/>
          <a:ext cx="342900" cy="669290"/>
        </a:xfrm>
        <a:prstGeom prst="rect">
          <a:avLst/>
        </a:prstGeom>
        <a:noFill/>
        <a:ln w="9525">
          <a:noFill/>
        </a:ln>
      </xdr:spPr>
    </xdr:pic>
    <xdr:clientData/>
  </xdr:twoCellAnchor>
  <xdr:twoCellAnchor editAs="oneCell">
    <xdr:from>
      <xdr:col>1</xdr:col>
      <xdr:colOff>0</xdr:colOff>
      <xdr:row>89</xdr:row>
      <xdr:rowOff>0</xdr:rowOff>
    </xdr:from>
    <xdr:to>
      <xdr:col>1</xdr:col>
      <xdr:colOff>342900</xdr:colOff>
      <xdr:row>89</xdr:row>
      <xdr:rowOff>683260</xdr:rowOff>
    </xdr:to>
    <xdr:pic>
      <xdr:nvPicPr>
        <xdr:cNvPr id="698" name="图片 3336"/>
        <xdr:cNvPicPr>
          <a:picLocks noChangeAspect="1"/>
        </xdr:cNvPicPr>
      </xdr:nvPicPr>
      <xdr:blipFill>
        <a:blip r:embed="rId3"/>
        <a:stretch>
          <a:fillRect/>
        </a:stretch>
      </xdr:blipFill>
      <xdr:spPr>
        <a:xfrm>
          <a:off x="514350" y="32973010"/>
          <a:ext cx="342900" cy="683260"/>
        </a:xfrm>
        <a:prstGeom prst="rect">
          <a:avLst/>
        </a:prstGeom>
        <a:noFill/>
        <a:ln w="9525">
          <a:noFill/>
        </a:ln>
      </xdr:spPr>
    </xdr:pic>
    <xdr:clientData/>
  </xdr:twoCellAnchor>
  <xdr:twoCellAnchor editAs="oneCell">
    <xdr:from>
      <xdr:col>3</xdr:col>
      <xdr:colOff>609600</xdr:colOff>
      <xdr:row>89</xdr:row>
      <xdr:rowOff>0</xdr:rowOff>
    </xdr:from>
    <xdr:to>
      <xdr:col>4</xdr:col>
      <xdr:colOff>41910</xdr:colOff>
      <xdr:row>89</xdr:row>
      <xdr:rowOff>199390</xdr:rowOff>
    </xdr:to>
    <xdr:pic>
      <xdr:nvPicPr>
        <xdr:cNvPr id="699" name="Text_Box_6"/>
        <xdr:cNvPicPr/>
      </xdr:nvPicPr>
      <xdr:blipFill>
        <a:blip r:embed="rId1"/>
        <a:stretch>
          <a:fillRect/>
        </a:stretch>
      </xdr:blipFill>
      <xdr:spPr>
        <a:xfrm>
          <a:off x="2806065" y="32973010"/>
          <a:ext cx="297180" cy="199390"/>
        </a:xfrm>
        <a:prstGeom prst="rect">
          <a:avLst/>
        </a:prstGeom>
        <a:noFill/>
        <a:ln w="9525">
          <a:noFill/>
        </a:ln>
      </xdr:spPr>
    </xdr:pic>
    <xdr:clientData/>
  </xdr:twoCellAnchor>
  <xdr:twoCellAnchor editAs="oneCell">
    <xdr:from>
      <xdr:col>3</xdr:col>
      <xdr:colOff>609600</xdr:colOff>
      <xdr:row>89</xdr:row>
      <xdr:rowOff>0</xdr:rowOff>
    </xdr:from>
    <xdr:to>
      <xdr:col>4</xdr:col>
      <xdr:colOff>35560</xdr:colOff>
      <xdr:row>89</xdr:row>
      <xdr:rowOff>199390</xdr:rowOff>
    </xdr:to>
    <xdr:pic>
      <xdr:nvPicPr>
        <xdr:cNvPr id="700" name="Text_Box_6"/>
        <xdr:cNvPicPr/>
      </xdr:nvPicPr>
      <xdr:blipFill>
        <a:blip r:embed="rId1"/>
        <a:stretch>
          <a:fillRect/>
        </a:stretch>
      </xdr:blipFill>
      <xdr:spPr>
        <a:xfrm>
          <a:off x="2806065" y="32973010"/>
          <a:ext cx="290830" cy="199390"/>
        </a:xfrm>
        <a:prstGeom prst="rect">
          <a:avLst/>
        </a:prstGeom>
        <a:noFill/>
        <a:ln w="9525">
          <a:noFill/>
        </a:ln>
      </xdr:spPr>
    </xdr:pic>
    <xdr:clientData/>
  </xdr:twoCellAnchor>
  <xdr:twoCellAnchor editAs="oneCell">
    <xdr:from>
      <xdr:col>3</xdr:col>
      <xdr:colOff>609600</xdr:colOff>
      <xdr:row>89</xdr:row>
      <xdr:rowOff>0</xdr:rowOff>
    </xdr:from>
    <xdr:to>
      <xdr:col>3</xdr:col>
      <xdr:colOff>772160</xdr:colOff>
      <xdr:row>89</xdr:row>
      <xdr:rowOff>184785</xdr:rowOff>
    </xdr:to>
    <xdr:pic>
      <xdr:nvPicPr>
        <xdr:cNvPr id="701" name="Text_Box_6"/>
        <xdr:cNvPicPr/>
      </xdr:nvPicPr>
      <xdr:blipFill>
        <a:blip r:embed="rId1"/>
        <a:stretch>
          <a:fillRect/>
        </a:stretch>
      </xdr:blipFill>
      <xdr:spPr>
        <a:xfrm>
          <a:off x="2806065" y="32973010"/>
          <a:ext cx="162560" cy="184785"/>
        </a:xfrm>
        <a:prstGeom prst="rect">
          <a:avLst/>
        </a:prstGeom>
        <a:noFill/>
        <a:ln w="9525">
          <a:noFill/>
        </a:ln>
      </xdr:spPr>
    </xdr:pic>
    <xdr:clientData/>
  </xdr:twoCellAnchor>
  <xdr:twoCellAnchor editAs="oneCell">
    <xdr:from>
      <xdr:col>3</xdr:col>
      <xdr:colOff>609600</xdr:colOff>
      <xdr:row>89</xdr:row>
      <xdr:rowOff>0</xdr:rowOff>
    </xdr:from>
    <xdr:to>
      <xdr:col>3</xdr:col>
      <xdr:colOff>762000</xdr:colOff>
      <xdr:row>89</xdr:row>
      <xdr:rowOff>184785</xdr:rowOff>
    </xdr:to>
    <xdr:pic>
      <xdr:nvPicPr>
        <xdr:cNvPr id="702" name="Text_Box_6"/>
        <xdr:cNvPicPr/>
      </xdr:nvPicPr>
      <xdr:blipFill>
        <a:blip r:embed="rId1"/>
        <a:stretch>
          <a:fillRect/>
        </a:stretch>
      </xdr:blipFill>
      <xdr:spPr>
        <a:xfrm>
          <a:off x="2806065" y="32973010"/>
          <a:ext cx="152400" cy="184785"/>
        </a:xfrm>
        <a:prstGeom prst="rect">
          <a:avLst/>
        </a:prstGeom>
        <a:noFill/>
        <a:ln w="9525">
          <a:noFill/>
        </a:ln>
      </xdr:spPr>
    </xdr:pic>
    <xdr:clientData/>
  </xdr:twoCellAnchor>
  <xdr:twoCellAnchor editAs="oneCell">
    <xdr:from>
      <xdr:col>3</xdr:col>
      <xdr:colOff>609600</xdr:colOff>
      <xdr:row>89</xdr:row>
      <xdr:rowOff>0</xdr:rowOff>
    </xdr:from>
    <xdr:to>
      <xdr:col>3</xdr:col>
      <xdr:colOff>774700</xdr:colOff>
      <xdr:row>89</xdr:row>
      <xdr:rowOff>184785</xdr:rowOff>
    </xdr:to>
    <xdr:pic>
      <xdr:nvPicPr>
        <xdr:cNvPr id="703" name="Text_Box_6"/>
        <xdr:cNvPicPr/>
      </xdr:nvPicPr>
      <xdr:blipFill>
        <a:blip r:embed="rId1"/>
        <a:stretch>
          <a:fillRect/>
        </a:stretch>
      </xdr:blipFill>
      <xdr:spPr>
        <a:xfrm>
          <a:off x="2806065" y="32973010"/>
          <a:ext cx="165100" cy="184785"/>
        </a:xfrm>
        <a:prstGeom prst="rect">
          <a:avLst/>
        </a:prstGeom>
        <a:noFill/>
        <a:ln w="9525">
          <a:noFill/>
        </a:ln>
      </xdr:spPr>
    </xdr:pic>
    <xdr:clientData/>
  </xdr:twoCellAnchor>
  <xdr:twoCellAnchor editAs="oneCell">
    <xdr:from>
      <xdr:col>3</xdr:col>
      <xdr:colOff>609600</xdr:colOff>
      <xdr:row>89</xdr:row>
      <xdr:rowOff>0</xdr:rowOff>
    </xdr:from>
    <xdr:to>
      <xdr:col>3</xdr:col>
      <xdr:colOff>815975</xdr:colOff>
      <xdr:row>89</xdr:row>
      <xdr:rowOff>184785</xdr:rowOff>
    </xdr:to>
    <xdr:pic>
      <xdr:nvPicPr>
        <xdr:cNvPr id="704" name="Text_Box_6"/>
        <xdr:cNvPicPr/>
      </xdr:nvPicPr>
      <xdr:blipFill>
        <a:blip r:embed="rId1"/>
        <a:stretch>
          <a:fillRect/>
        </a:stretch>
      </xdr:blipFill>
      <xdr:spPr>
        <a:xfrm>
          <a:off x="2806065" y="32973010"/>
          <a:ext cx="206375" cy="184785"/>
        </a:xfrm>
        <a:prstGeom prst="rect">
          <a:avLst/>
        </a:prstGeom>
        <a:noFill/>
        <a:ln w="9525">
          <a:noFill/>
        </a:ln>
      </xdr:spPr>
    </xdr:pic>
    <xdr:clientData/>
  </xdr:twoCellAnchor>
  <xdr:twoCellAnchor editAs="oneCell">
    <xdr:from>
      <xdr:col>2</xdr:col>
      <xdr:colOff>0</xdr:colOff>
      <xdr:row>89</xdr:row>
      <xdr:rowOff>0</xdr:rowOff>
    </xdr:from>
    <xdr:to>
      <xdr:col>2</xdr:col>
      <xdr:colOff>343535</xdr:colOff>
      <xdr:row>89</xdr:row>
      <xdr:rowOff>697865</xdr:rowOff>
    </xdr:to>
    <xdr:pic>
      <xdr:nvPicPr>
        <xdr:cNvPr id="705" name="图片 3336"/>
        <xdr:cNvPicPr>
          <a:picLocks noChangeAspect="1"/>
        </xdr:cNvPicPr>
      </xdr:nvPicPr>
      <xdr:blipFill>
        <a:blip r:embed="rId3"/>
        <a:stretch>
          <a:fillRect/>
        </a:stretch>
      </xdr:blipFill>
      <xdr:spPr>
        <a:xfrm>
          <a:off x="1072515" y="32973010"/>
          <a:ext cx="343535" cy="697865"/>
        </a:xfrm>
        <a:prstGeom prst="rect">
          <a:avLst/>
        </a:prstGeom>
        <a:noFill/>
        <a:ln w="9525">
          <a:noFill/>
        </a:ln>
      </xdr:spPr>
    </xdr:pic>
    <xdr:clientData/>
  </xdr:twoCellAnchor>
  <xdr:twoCellAnchor editAs="oneCell">
    <xdr:from>
      <xdr:col>2</xdr:col>
      <xdr:colOff>0</xdr:colOff>
      <xdr:row>89</xdr:row>
      <xdr:rowOff>0</xdr:rowOff>
    </xdr:from>
    <xdr:to>
      <xdr:col>2</xdr:col>
      <xdr:colOff>342265</xdr:colOff>
      <xdr:row>89</xdr:row>
      <xdr:rowOff>697865</xdr:rowOff>
    </xdr:to>
    <xdr:pic>
      <xdr:nvPicPr>
        <xdr:cNvPr id="706" name="图片 3336"/>
        <xdr:cNvPicPr>
          <a:picLocks noChangeAspect="1"/>
        </xdr:cNvPicPr>
      </xdr:nvPicPr>
      <xdr:blipFill>
        <a:blip r:embed="rId3"/>
        <a:stretch>
          <a:fillRect/>
        </a:stretch>
      </xdr:blipFill>
      <xdr:spPr>
        <a:xfrm>
          <a:off x="1072515" y="32973010"/>
          <a:ext cx="342265" cy="697865"/>
        </a:xfrm>
        <a:prstGeom prst="rect">
          <a:avLst/>
        </a:prstGeom>
        <a:noFill/>
        <a:ln w="9525">
          <a:noFill/>
        </a:ln>
      </xdr:spPr>
    </xdr:pic>
    <xdr:clientData/>
  </xdr:twoCellAnchor>
  <xdr:twoCellAnchor editAs="oneCell">
    <xdr:from>
      <xdr:col>2</xdr:col>
      <xdr:colOff>0</xdr:colOff>
      <xdr:row>89</xdr:row>
      <xdr:rowOff>0</xdr:rowOff>
    </xdr:from>
    <xdr:to>
      <xdr:col>2</xdr:col>
      <xdr:colOff>334010</xdr:colOff>
      <xdr:row>89</xdr:row>
      <xdr:rowOff>697865</xdr:rowOff>
    </xdr:to>
    <xdr:pic>
      <xdr:nvPicPr>
        <xdr:cNvPr id="707" name="图片 3336"/>
        <xdr:cNvPicPr>
          <a:picLocks noChangeAspect="1"/>
        </xdr:cNvPicPr>
      </xdr:nvPicPr>
      <xdr:blipFill>
        <a:blip r:embed="rId3"/>
        <a:stretch>
          <a:fillRect/>
        </a:stretch>
      </xdr:blipFill>
      <xdr:spPr>
        <a:xfrm>
          <a:off x="1072515" y="32973010"/>
          <a:ext cx="334010" cy="697865"/>
        </a:xfrm>
        <a:prstGeom prst="rect">
          <a:avLst/>
        </a:prstGeom>
        <a:noFill/>
        <a:ln w="9525">
          <a:noFill/>
        </a:ln>
      </xdr:spPr>
    </xdr:pic>
    <xdr:clientData/>
  </xdr:twoCellAnchor>
  <xdr:twoCellAnchor editAs="oneCell">
    <xdr:from>
      <xdr:col>1</xdr:col>
      <xdr:colOff>0</xdr:colOff>
      <xdr:row>89</xdr:row>
      <xdr:rowOff>0</xdr:rowOff>
    </xdr:from>
    <xdr:to>
      <xdr:col>1</xdr:col>
      <xdr:colOff>342900</xdr:colOff>
      <xdr:row>89</xdr:row>
      <xdr:rowOff>697865</xdr:rowOff>
    </xdr:to>
    <xdr:pic>
      <xdr:nvPicPr>
        <xdr:cNvPr id="708" name="图片 3336"/>
        <xdr:cNvPicPr>
          <a:picLocks noChangeAspect="1"/>
        </xdr:cNvPicPr>
      </xdr:nvPicPr>
      <xdr:blipFill>
        <a:blip r:embed="rId3"/>
        <a:stretch>
          <a:fillRect/>
        </a:stretch>
      </xdr:blipFill>
      <xdr:spPr>
        <a:xfrm>
          <a:off x="514350" y="32973010"/>
          <a:ext cx="342900" cy="697865"/>
        </a:xfrm>
        <a:prstGeom prst="rect">
          <a:avLst/>
        </a:prstGeom>
        <a:noFill/>
        <a:ln w="9525">
          <a:noFill/>
        </a:ln>
      </xdr:spPr>
    </xdr:pic>
    <xdr:clientData/>
  </xdr:twoCellAnchor>
  <xdr:twoCellAnchor editAs="oneCell">
    <xdr:from>
      <xdr:col>2</xdr:col>
      <xdr:colOff>0</xdr:colOff>
      <xdr:row>89</xdr:row>
      <xdr:rowOff>0</xdr:rowOff>
    </xdr:from>
    <xdr:to>
      <xdr:col>2</xdr:col>
      <xdr:colOff>343535</xdr:colOff>
      <xdr:row>89</xdr:row>
      <xdr:rowOff>711835</xdr:rowOff>
    </xdr:to>
    <xdr:pic>
      <xdr:nvPicPr>
        <xdr:cNvPr id="709" name="图片 3336"/>
        <xdr:cNvPicPr>
          <a:picLocks noChangeAspect="1"/>
        </xdr:cNvPicPr>
      </xdr:nvPicPr>
      <xdr:blipFill>
        <a:blip r:embed="rId3"/>
        <a:stretch>
          <a:fillRect/>
        </a:stretch>
      </xdr:blipFill>
      <xdr:spPr>
        <a:xfrm>
          <a:off x="1072515" y="32973010"/>
          <a:ext cx="343535" cy="711835"/>
        </a:xfrm>
        <a:prstGeom prst="rect">
          <a:avLst/>
        </a:prstGeom>
        <a:noFill/>
        <a:ln w="9525">
          <a:noFill/>
        </a:ln>
      </xdr:spPr>
    </xdr:pic>
    <xdr:clientData/>
  </xdr:twoCellAnchor>
  <xdr:twoCellAnchor editAs="oneCell">
    <xdr:from>
      <xdr:col>2</xdr:col>
      <xdr:colOff>0</xdr:colOff>
      <xdr:row>89</xdr:row>
      <xdr:rowOff>0</xdr:rowOff>
    </xdr:from>
    <xdr:to>
      <xdr:col>2</xdr:col>
      <xdr:colOff>342265</xdr:colOff>
      <xdr:row>89</xdr:row>
      <xdr:rowOff>726440</xdr:rowOff>
    </xdr:to>
    <xdr:pic>
      <xdr:nvPicPr>
        <xdr:cNvPr id="710" name="图片 3336"/>
        <xdr:cNvPicPr>
          <a:picLocks noChangeAspect="1"/>
        </xdr:cNvPicPr>
      </xdr:nvPicPr>
      <xdr:blipFill>
        <a:blip r:embed="rId3"/>
        <a:stretch>
          <a:fillRect/>
        </a:stretch>
      </xdr:blipFill>
      <xdr:spPr>
        <a:xfrm>
          <a:off x="1072515" y="32973010"/>
          <a:ext cx="342265" cy="726440"/>
        </a:xfrm>
        <a:prstGeom prst="rect">
          <a:avLst/>
        </a:prstGeom>
        <a:noFill/>
        <a:ln w="9525">
          <a:noFill/>
        </a:ln>
      </xdr:spPr>
    </xdr:pic>
    <xdr:clientData/>
  </xdr:twoCellAnchor>
  <xdr:twoCellAnchor editAs="oneCell">
    <xdr:from>
      <xdr:col>2</xdr:col>
      <xdr:colOff>0</xdr:colOff>
      <xdr:row>89</xdr:row>
      <xdr:rowOff>0</xdr:rowOff>
    </xdr:from>
    <xdr:to>
      <xdr:col>2</xdr:col>
      <xdr:colOff>334010</xdr:colOff>
      <xdr:row>89</xdr:row>
      <xdr:rowOff>726440</xdr:rowOff>
    </xdr:to>
    <xdr:pic>
      <xdr:nvPicPr>
        <xdr:cNvPr id="711" name="图片 3336"/>
        <xdr:cNvPicPr>
          <a:picLocks noChangeAspect="1"/>
        </xdr:cNvPicPr>
      </xdr:nvPicPr>
      <xdr:blipFill>
        <a:blip r:embed="rId3"/>
        <a:stretch>
          <a:fillRect/>
        </a:stretch>
      </xdr:blipFill>
      <xdr:spPr>
        <a:xfrm>
          <a:off x="1072515" y="32973010"/>
          <a:ext cx="334010" cy="726440"/>
        </a:xfrm>
        <a:prstGeom prst="rect">
          <a:avLst/>
        </a:prstGeom>
        <a:noFill/>
        <a:ln w="9525">
          <a:noFill/>
        </a:ln>
      </xdr:spPr>
    </xdr:pic>
    <xdr:clientData/>
  </xdr:twoCellAnchor>
  <xdr:twoCellAnchor editAs="oneCell">
    <xdr:from>
      <xdr:col>1</xdr:col>
      <xdr:colOff>0</xdr:colOff>
      <xdr:row>89</xdr:row>
      <xdr:rowOff>0</xdr:rowOff>
    </xdr:from>
    <xdr:to>
      <xdr:col>1</xdr:col>
      <xdr:colOff>342900</xdr:colOff>
      <xdr:row>89</xdr:row>
      <xdr:rowOff>711835</xdr:rowOff>
    </xdr:to>
    <xdr:pic>
      <xdr:nvPicPr>
        <xdr:cNvPr id="712" name="图片 3336"/>
        <xdr:cNvPicPr>
          <a:picLocks noChangeAspect="1"/>
        </xdr:cNvPicPr>
      </xdr:nvPicPr>
      <xdr:blipFill>
        <a:blip r:embed="rId3"/>
        <a:stretch>
          <a:fillRect/>
        </a:stretch>
      </xdr:blipFill>
      <xdr:spPr>
        <a:xfrm>
          <a:off x="514350" y="32973010"/>
          <a:ext cx="342900" cy="711835"/>
        </a:xfrm>
        <a:prstGeom prst="rect">
          <a:avLst/>
        </a:prstGeom>
        <a:noFill/>
        <a:ln w="9525">
          <a:noFill/>
        </a:ln>
      </xdr:spPr>
    </xdr:pic>
    <xdr:clientData/>
  </xdr:twoCellAnchor>
  <xdr:twoCellAnchor editAs="oneCell">
    <xdr:from>
      <xdr:col>3</xdr:col>
      <xdr:colOff>609600</xdr:colOff>
      <xdr:row>89</xdr:row>
      <xdr:rowOff>0</xdr:rowOff>
    </xdr:from>
    <xdr:to>
      <xdr:col>3</xdr:col>
      <xdr:colOff>721360</xdr:colOff>
      <xdr:row>89</xdr:row>
      <xdr:rowOff>213360</xdr:rowOff>
    </xdr:to>
    <xdr:pic>
      <xdr:nvPicPr>
        <xdr:cNvPr id="713" name="Text_Box_6"/>
        <xdr:cNvPicPr/>
      </xdr:nvPicPr>
      <xdr:blipFill>
        <a:blip r:embed="rId1"/>
        <a:stretch>
          <a:fillRect/>
        </a:stretch>
      </xdr:blipFill>
      <xdr:spPr>
        <a:xfrm>
          <a:off x="2806065" y="32973010"/>
          <a:ext cx="111760" cy="213360"/>
        </a:xfrm>
        <a:prstGeom prst="rect">
          <a:avLst/>
        </a:prstGeom>
        <a:noFill/>
        <a:ln w="9525">
          <a:noFill/>
        </a:ln>
      </xdr:spPr>
    </xdr:pic>
    <xdr:clientData/>
  </xdr:twoCellAnchor>
  <xdr:twoCellAnchor editAs="oneCell">
    <xdr:from>
      <xdr:col>6</xdr:col>
      <xdr:colOff>0</xdr:colOff>
      <xdr:row>89</xdr:row>
      <xdr:rowOff>0</xdr:rowOff>
    </xdr:from>
    <xdr:to>
      <xdr:col>6</xdr:col>
      <xdr:colOff>73660</xdr:colOff>
      <xdr:row>89</xdr:row>
      <xdr:rowOff>270510</xdr:rowOff>
    </xdr:to>
    <xdr:pic>
      <xdr:nvPicPr>
        <xdr:cNvPr id="714" name="Text_Box_5"/>
        <xdr:cNvPicPr/>
      </xdr:nvPicPr>
      <xdr:blipFill>
        <a:blip r:embed="rId1"/>
        <a:stretch>
          <a:fillRect/>
        </a:stretch>
      </xdr:blipFill>
      <xdr:spPr>
        <a:xfrm>
          <a:off x="11092815" y="32973010"/>
          <a:ext cx="73660" cy="270510"/>
        </a:xfrm>
        <a:prstGeom prst="rect">
          <a:avLst/>
        </a:prstGeom>
        <a:noFill/>
        <a:ln w="9525">
          <a:noFill/>
        </a:ln>
      </xdr:spPr>
    </xdr:pic>
    <xdr:clientData/>
  </xdr:twoCellAnchor>
  <xdr:twoCellAnchor editAs="oneCell">
    <xdr:from>
      <xdr:col>6</xdr:col>
      <xdr:colOff>108585</xdr:colOff>
      <xdr:row>89</xdr:row>
      <xdr:rowOff>0</xdr:rowOff>
    </xdr:from>
    <xdr:to>
      <xdr:col>6</xdr:col>
      <xdr:colOff>219710</xdr:colOff>
      <xdr:row>89</xdr:row>
      <xdr:rowOff>184785</xdr:rowOff>
    </xdr:to>
    <xdr:pic>
      <xdr:nvPicPr>
        <xdr:cNvPr id="715" name="图片 3335"/>
        <xdr:cNvPicPr>
          <a:picLocks noChangeAspect="1"/>
        </xdr:cNvPicPr>
      </xdr:nvPicPr>
      <xdr:blipFill>
        <a:blip r:embed="rId2"/>
        <a:stretch>
          <a:fillRect/>
        </a:stretch>
      </xdr:blipFill>
      <xdr:spPr>
        <a:xfrm>
          <a:off x="11201400" y="32973010"/>
          <a:ext cx="111125" cy="184785"/>
        </a:xfrm>
        <a:prstGeom prst="rect">
          <a:avLst/>
        </a:prstGeom>
        <a:noFill/>
        <a:ln w="9525">
          <a:noFill/>
        </a:ln>
      </xdr:spPr>
    </xdr:pic>
    <xdr:clientData/>
  </xdr:twoCellAnchor>
  <xdr:twoCellAnchor editAs="oneCell">
    <xdr:from>
      <xdr:col>6</xdr:col>
      <xdr:colOff>108585</xdr:colOff>
      <xdr:row>89</xdr:row>
      <xdr:rowOff>0</xdr:rowOff>
    </xdr:from>
    <xdr:to>
      <xdr:col>6</xdr:col>
      <xdr:colOff>218440</xdr:colOff>
      <xdr:row>89</xdr:row>
      <xdr:rowOff>184785</xdr:rowOff>
    </xdr:to>
    <xdr:pic>
      <xdr:nvPicPr>
        <xdr:cNvPr id="716" name="图片 3335"/>
        <xdr:cNvPicPr>
          <a:picLocks noChangeAspect="1"/>
        </xdr:cNvPicPr>
      </xdr:nvPicPr>
      <xdr:blipFill>
        <a:blip r:embed="rId2"/>
        <a:stretch>
          <a:fillRect/>
        </a:stretch>
      </xdr:blipFill>
      <xdr:spPr>
        <a:xfrm>
          <a:off x="11201400" y="32973010"/>
          <a:ext cx="109855" cy="184785"/>
        </a:xfrm>
        <a:prstGeom prst="rect">
          <a:avLst/>
        </a:prstGeom>
        <a:noFill/>
        <a:ln w="9525">
          <a:noFill/>
        </a:ln>
      </xdr:spPr>
    </xdr:pic>
    <xdr:clientData/>
  </xdr:twoCellAnchor>
  <xdr:twoCellAnchor editAs="oneCell">
    <xdr:from>
      <xdr:col>6</xdr:col>
      <xdr:colOff>0</xdr:colOff>
      <xdr:row>89</xdr:row>
      <xdr:rowOff>0</xdr:rowOff>
    </xdr:from>
    <xdr:to>
      <xdr:col>6</xdr:col>
      <xdr:colOff>72390</xdr:colOff>
      <xdr:row>89</xdr:row>
      <xdr:rowOff>270510</xdr:rowOff>
    </xdr:to>
    <xdr:pic>
      <xdr:nvPicPr>
        <xdr:cNvPr id="717" name="Text_Box_5"/>
        <xdr:cNvPicPr/>
      </xdr:nvPicPr>
      <xdr:blipFill>
        <a:blip r:embed="rId1"/>
        <a:stretch>
          <a:fillRect/>
        </a:stretch>
      </xdr:blipFill>
      <xdr:spPr>
        <a:xfrm>
          <a:off x="11092815" y="32973010"/>
          <a:ext cx="72390" cy="270510"/>
        </a:xfrm>
        <a:prstGeom prst="rect">
          <a:avLst/>
        </a:prstGeom>
        <a:noFill/>
        <a:ln w="9525">
          <a:noFill/>
        </a:ln>
      </xdr:spPr>
    </xdr:pic>
    <xdr:clientData/>
  </xdr:twoCellAnchor>
  <xdr:twoCellAnchor editAs="oneCell">
    <xdr:from>
      <xdr:col>3</xdr:col>
      <xdr:colOff>609600</xdr:colOff>
      <xdr:row>89</xdr:row>
      <xdr:rowOff>0</xdr:rowOff>
    </xdr:from>
    <xdr:to>
      <xdr:col>3</xdr:col>
      <xdr:colOff>794385</xdr:colOff>
      <xdr:row>89</xdr:row>
      <xdr:rowOff>213360</xdr:rowOff>
    </xdr:to>
    <xdr:pic>
      <xdr:nvPicPr>
        <xdr:cNvPr id="718" name="Text_Box_6"/>
        <xdr:cNvPicPr/>
      </xdr:nvPicPr>
      <xdr:blipFill>
        <a:blip r:embed="rId1"/>
        <a:stretch>
          <a:fillRect/>
        </a:stretch>
      </xdr:blipFill>
      <xdr:spPr>
        <a:xfrm>
          <a:off x="2806065" y="32973010"/>
          <a:ext cx="184785" cy="213360"/>
        </a:xfrm>
        <a:prstGeom prst="rect">
          <a:avLst/>
        </a:prstGeom>
        <a:noFill/>
        <a:ln w="9525">
          <a:noFill/>
        </a:ln>
      </xdr:spPr>
    </xdr:pic>
    <xdr:clientData/>
  </xdr:twoCellAnchor>
  <xdr:twoCellAnchor editAs="oneCell">
    <xdr:from>
      <xdr:col>3</xdr:col>
      <xdr:colOff>609600</xdr:colOff>
      <xdr:row>89</xdr:row>
      <xdr:rowOff>0</xdr:rowOff>
    </xdr:from>
    <xdr:to>
      <xdr:col>3</xdr:col>
      <xdr:colOff>775970</xdr:colOff>
      <xdr:row>89</xdr:row>
      <xdr:rowOff>213360</xdr:rowOff>
    </xdr:to>
    <xdr:pic>
      <xdr:nvPicPr>
        <xdr:cNvPr id="719" name="Text_Box_6"/>
        <xdr:cNvPicPr/>
      </xdr:nvPicPr>
      <xdr:blipFill>
        <a:blip r:embed="rId1"/>
        <a:stretch>
          <a:fillRect/>
        </a:stretch>
      </xdr:blipFill>
      <xdr:spPr>
        <a:xfrm>
          <a:off x="2806065" y="32973010"/>
          <a:ext cx="166370" cy="213360"/>
        </a:xfrm>
        <a:prstGeom prst="rect">
          <a:avLst/>
        </a:prstGeom>
        <a:noFill/>
        <a:ln w="9525">
          <a:noFill/>
        </a:ln>
      </xdr:spPr>
    </xdr:pic>
    <xdr:clientData/>
  </xdr:twoCellAnchor>
  <xdr:twoCellAnchor editAs="oneCell">
    <xdr:from>
      <xdr:col>3</xdr:col>
      <xdr:colOff>609600</xdr:colOff>
      <xdr:row>89</xdr:row>
      <xdr:rowOff>0</xdr:rowOff>
    </xdr:from>
    <xdr:to>
      <xdr:col>3</xdr:col>
      <xdr:colOff>789305</xdr:colOff>
      <xdr:row>89</xdr:row>
      <xdr:rowOff>213360</xdr:rowOff>
    </xdr:to>
    <xdr:pic>
      <xdr:nvPicPr>
        <xdr:cNvPr id="720" name="Text_Box_6"/>
        <xdr:cNvPicPr/>
      </xdr:nvPicPr>
      <xdr:blipFill>
        <a:blip r:embed="rId1"/>
        <a:stretch>
          <a:fillRect/>
        </a:stretch>
      </xdr:blipFill>
      <xdr:spPr>
        <a:xfrm>
          <a:off x="2806065" y="32973010"/>
          <a:ext cx="179705" cy="213360"/>
        </a:xfrm>
        <a:prstGeom prst="rect">
          <a:avLst/>
        </a:prstGeom>
        <a:noFill/>
        <a:ln w="9525">
          <a:noFill/>
        </a:ln>
      </xdr:spPr>
    </xdr:pic>
    <xdr:clientData/>
  </xdr:twoCellAnchor>
  <xdr:twoCellAnchor editAs="oneCell">
    <xdr:from>
      <xdr:col>3</xdr:col>
      <xdr:colOff>609600</xdr:colOff>
      <xdr:row>89</xdr:row>
      <xdr:rowOff>0</xdr:rowOff>
    </xdr:from>
    <xdr:to>
      <xdr:col>3</xdr:col>
      <xdr:colOff>775335</xdr:colOff>
      <xdr:row>89</xdr:row>
      <xdr:rowOff>213360</xdr:rowOff>
    </xdr:to>
    <xdr:pic>
      <xdr:nvPicPr>
        <xdr:cNvPr id="721" name="Text_Box_6"/>
        <xdr:cNvPicPr/>
      </xdr:nvPicPr>
      <xdr:blipFill>
        <a:blip r:embed="rId1"/>
        <a:stretch>
          <a:fillRect/>
        </a:stretch>
      </xdr:blipFill>
      <xdr:spPr>
        <a:xfrm>
          <a:off x="2806065" y="32973010"/>
          <a:ext cx="165735" cy="213360"/>
        </a:xfrm>
        <a:prstGeom prst="rect">
          <a:avLst/>
        </a:prstGeom>
        <a:noFill/>
        <a:ln w="9525">
          <a:noFill/>
        </a:ln>
      </xdr:spPr>
    </xdr:pic>
    <xdr:clientData/>
  </xdr:twoCellAnchor>
  <xdr:twoCellAnchor editAs="oneCell">
    <xdr:from>
      <xdr:col>3</xdr:col>
      <xdr:colOff>609600</xdr:colOff>
      <xdr:row>89</xdr:row>
      <xdr:rowOff>0</xdr:rowOff>
    </xdr:from>
    <xdr:to>
      <xdr:col>3</xdr:col>
      <xdr:colOff>788035</xdr:colOff>
      <xdr:row>89</xdr:row>
      <xdr:rowOff>213360</xdr:rowOff>
    </xdr:to>
    <xdr:pic>
      <xdr:nvPicPr>
        <xdr:cNvPr id="722" name="Text_Box_6"/>
        <xdr:cNvPicPr/>
      </xdr:nvPicPr>
      <xdr:blipFill>
        <a:blip r:embed="rId1"/>
        <a:stretch>
          <a:fillRect/>
        </a:stretch>
      </xdr:blipFill>
      <xdr:spPr>
        <a:xfrm>
          <a:off x="2806065" y="32973010"/>
          <a:ext cx="178435" cy="213360"/>
        </a:xfrm>
        <a:prstGeom prst="rect">
          <a:avLst/>
        </a:prstGeom>
        <a:noFill/>
        <a:ln w="9525">
          <a:noFill/>
        </a:ln>
      </xdr:spPr>
    </xdr:pic>
    <xdr:clientData/>
  </xdr:twoCellAnchor>
  <xdr:twoCellAnchor editAs="oneCell">
    <xdr:from>
      <xdr:col>3</xdr:col>
      <xdr:colOff>609600</xdr:colOff>
      <xdr:row>89</xdr:row>
      <xdr:rowOff>0</xdr:rowOff>
    </xdr:from>
    <xdr:to>
      <xdr:col>3</xdr:col>
      <xdr:colOff>762000</xdr:colOff>
      <xdr:row>89</xdr:row>
      <xdr:rowOff>213360</xdr:rowOff>
    </xdr:to>
    <xdr:pic>
      <xdr:nvPicPr>
        <xdr:cNvPr id="723" name="Text_Box_6"/>
        <xdr:cNvPicPr/>
      </xdr:nvPicPr>
      <xdr:blipFill>
        <a:blip r:embed="rId1"/>
        <a:stretch>
          <a:fillRect/>
        </a:stretch>
      </xdr:blipFill>
      <xdr:spPr>
        <a:xfrm>
          <a:off x="2806065" y="32973010"/>
          <a:ext cx="152400" cy="213360"/>
        </a:xfrm>
        <a:prstGeom prst="rect">
          <a:avLst/>
        </a:prstGeom>
        <a:noFill/>
        <a:ln w="9525">
          <a:noFill/>
        </a:ln>
      </xdr:spPr>
    </xdr:pic>
    <xdr:clientData/>
  </xdr:twoCellAnchor>
  <xdr:twoCellAnchor editAs="oneCell">
    <xdr:from>
      <xdr:col>3</xdr:col>
      <xdr:colOff>609600</xdr:colOff>
      <xdr:row>89</xdr:row>
      <xdr:rowOff>0</xdr:rowOff>
    </xdr:from>
    <xdr:to>
      <xdr:col>3</xdr:col>
      <xdr:colOff>774700</xdr:colOff>
      <xdr:row>89</xdr:row>
      <xdr:rowOff>213360</xdr:rowOff>
    </xdr:to>
    <xdr:pic>
      <xdr:nvPicPr>
        <xdr:cNvPr id="724" name="Text_Box_6"/>
        <xdr:cNvPicPr/>
      </xdr:nvPicPr>
      <xdr:blipFill>
        <a:blip r:embed="rId1"/>
        <a:stretch>
          <a:fillRect/>
        </a:stretch>
      </xdr:blipFill>
      <xdr:spPr>
        <a:xfrm>
          <a:off x="2806065" y="32973010"/>
          <a:ext cx="165100" cy="213360"/>
        </a:xfrm>
        <a:prstGeom prst="rect">
          <a:avLst/>
        </a:prstGeom>
        <a:noFill/>
        <a:ln w="9525">
          <a:noFill/>
        </a:ln>
      </xdr:spPr>
    </xdr:pic>
    <xdr:clientData/>
  </xdr:twoCellAnchor>
  <xdr:twoCellAnchor editAs="oneCell">
    <xdr:from>
      <xdr:col>3</xdr:col>
      <xdr:colOff>609600</xdr:colOff>
      <xdr:row>89</xdr:row>
      <xdr:rowOff>0</xdr:rowOff>
    </xdr:from>
    <xdr:to>
      <xdr:col>3</xdr:col>
      <xdr:colOff>815975</xdr:colOff>
      <xdr:row>89</xdr:row>
      <xdr:rowOff>213360</xdr:rowOff>
    </xdr:to>
    <xdr:pic>
      <xdr:nvPicPr>
        <xdr:cNvPr id="725" name="Text_Box_6"/>
        <xdr:cNvPicPr/>
      </xdr:nvPicPr>
      <xdr:blipFill>
        <a:blip r:embed="rId1"/>
        <a:stretch>
          <a:fillRect/>
        </a:stretch>
      </xdr:blipFill>
      <xdr:spPr>
        <a:xfrm>
          <a:off x="2806065" y="32973010"/>
          <a:ext cx="206375" cy="213360"/>
        </a:xfrm>
        <a:prstGeom prst="rect">
          <a:avLst/>
        </a:prstGeom>
        <a:noFill/>
        <a:ln w="9525">
          <a:noFill/>
        </a:ln>
      </xdr:spPr>
    </xdr:pic>
    <xdr:clientData/>
  </xdr:twoCellAnchor>
  <xdr:twoCellAnchor editAs="oneCell">
    <xdr:from>
      <xdr:col>1</xdr:col>
      <xdr:colOff>0</xdr:colOff>
      <xdr:row>89</xdr:row>
      <xdr:rowOff>0</xdr:rowOff>
    </xdr:from>
    <xdr:to>
      <xdr:col>1</xdr:col>
      <xdr:colOff>73025</xdr:colOff>
      <xdr:row>89</xdr:row>
      <xdr:rowOff>299085</xdr:rowOff>
    </xdr:to>
    <xdr:pic>
      <xdr:nvPicPr>
        <xdr:cNvPr id="726" name="Text_Box_5"/>
        <xdr:cNvPicPr/>
      </xdr:nvPicPr>
      <xdr:blipFill>
        <a:blip r:embed="rId1"/>
        <a:stretch>
          <a:fillRect/>
        </a:stretch>
      </xdr:blipFill>
      <xdr:spPr>
        <a:xfrm>
          <a:off x="514350" y="32973010"/>
          <a:ext cx="73025" cy="299085"/>
        </a:xfrm>
        <a:prstGeom prst="rect">
          <a:avLst/>
        </a:prstGeom>
        <a:noFill/>
        <a:ln w="9525">
          <a:noFill/>
        </a:ln>
      </xdr:spPr>
    </xdr:pic>
    <xdr:clientData/>
  </xdr:twoCellAnchor>
  <xdr:twoCellAnchor editAs="oneCell">
    <xdr:from>
      <xdr:col>4</xdr:col>
      <xdr:colOff>0</xdr:colOff>
      <xdr:row>89</xdr:row>
      <xdr:rowOff>0</xdr:rowOff>
    </xdr:from>
    <xdr:to>
      <xdr:col>4</xdr:col>
      <xdr:colOff>71755</xdr:colOff>
      <xdr:row>89</xdr:row>
      <xdr:rowOff>299085</xdr:rowOff>
    </xdr:to>
    <xdr:pic>
      <xdr:nvPicPr>
        <xdr:cNvPr id="727" name="Text_Box_5"/>
        <xdr:cNvPicPr/>
      </xdr:nvPicPr>
      <xdr:blipFill>
        <a:blip r:embed="rId1"/>
        <a:stretch>
          <a:fillRect/>
        </a:stretch>
      </xdr:blipFill>
      <xdr:spPr>
        <a:xfrm>
          <a:off x="3061335" y="32973010"/>
          <a:ext cx="71755" cy="299085"/>
        </a:xfrm>
        <a:prstGeom prst="rect">
          <a:avLst/>
        </a:prstGeom>
        <a:noFill/>
        <a:ln w="9525">
          <a:noFill/>
        </a:ln>
      </xdr:spPr>
    </xdr:pic>
    <xdr:clientData/>
  </xdr:twoCellAnchor>
  <xdr:twoCellAnchor editAs="oneCell">
    <xdr:from>
      <xdr:col>6</xdr:col>
      <xdr:colOff>0</xdr:colOff>
      <xdr:row>89</xdr:row>
      <xdr:rowOff>0</xdr:rowOff>
    </xdr:from>
    <xdr:to>
      <xdr:col>6</xdr:col>
      <xdr:colOff>73660</xdr:colOff>
      <xdr:row>89</xdr:row>
      <xdr:rowOff>299085</xdr:rowOff>
    </xdr:to>
    <xdr:pic>
      <xdr:nvPicPr>
        <xdr:cNvPr id="728" name="Text_Box_5"/>
        <xdr:cNvPicPr/>
      </xdr:nvPicPr>
      <xdr:blipFill>
        <a:blip r:embed="rId1"/>
        <a:stretch>
          <a:fillRect/>
        </a:stretch>
      </xdr:blipFill>
      <xdr:spPr>
        <a:xfrm>
          <a:off x="11092815" y="32973010"/>
          <a:ext cx="73660" cy="299085"/>
        </a:xfrm>
        <a:prstGeom prst="rect">
          <a:avLst/>
        </a:prstGeom>
        <a:noFill/>
        <a:ln w="9525">
          <a:noFill/>
        </a:ln>
      </xdr:spPr>
    </xdr:pic>
    <xdr:clientData/>
  </xdr:twoCellAnchor>
  <xdr:twoCellAnchor editAs="oneCell">
    <xdr:from>
      <xdr:col>4</xdr:col>
      <xdr:colOff>0</xdr:colOff>
      <xdr:row>89</xdr:row>
      <xdr:rowOff>0</xdr:rowOff>
    </xdr:from>
    <xdr:to>
      <xdr:col>4</xdr:col>
      <xdr:colOff>78105</xdr:colOff>
      <xdr:row>89</xdr:row>
      <xdr:rowOff>299085</xdr:rowOff>
    </xdr:to>
    <xdr:pic>
      <xdr:nvPicPr>
        <xdr:cNvPr id="729" name="Text_Box_5"/>
        <xdr:cNvPicPr/>
      </xdr:nvPicPr>
      <xdr:blipFill>
        <a:blip r:embed="rId1"/>
        <a:stretch>
          <a:fillRect/>
        </a:stretch>
      </xdr:blipFill>
      <xdr:spPr>
        <a:xfrm>
          <a:off x="3061335" y="32973010"/>
          <a:ext cx="78105" cy="299085"/>
        </a:xfrm>
        <a:prstGeom prst="rect">
          <a:avLst/>
        </a:prstGeom>
        <a:noFill/>
        <a:ln w="9525">
          <a:noFill/>
        </a:ln>
      </xdr:spPr>
    </xdr:pic>
    <xdr:clientData/>
  </xdr:twoCellAnchor>
  <xdr:twoCellAnchor editAs="oneCell">
    <xdr:from>
      <xdr:col>6</xdr:col>
      <xdr:colOff>0</xdr:colOff>
      <xdr:row>89</xdr:row>
      <xdr:rowOff>0</xdr:rowOff>
    </xdr:from>
    <xdr:to>
      <xdr:col>6</xdr:col>
      <xdr:colOff>73660</xdr:colOff>
      <xdr:row>89</xdr:row>
      <xdr:rowOff>284480</xdr:rowOff>
    </xdr:to>
    <xdr:pic>
      <xdr:nvPicPr>
        <xdr:cNvPr id="730" name="Text_Box_5"/>
        <xdr:cNvPicPr/>
      </xdr:nvPicPr>
      <xdr:blipFill>
        <a:blip r:embed="rId1"/>
        <a:stretch>
          <a:fillRect/>
        </a:stretch>
      </xdr:blipFill>
      <xdr:spPr>
        <a:xfrm>
          <a:off x="11092815" y="32973010"/>
          <a:ext cx="73660" cy="284480"/>
        </a:xfrm>
        <a:prstGeom prst="rect">
          <a:avLst/>
        </a:prstGeom>
        <a:noFill/>
        <a:ln w="9525">
          <a:noFill/>
        </a:ln>
      </xdr:spPr>
    </xdr:pic>
    <xdr:clientData/>
  </xdr:twoCellAnchor>
  <xdr:twoCellAnchor editAs="oneCell">
    <xdr:from>
      <xdr:col>6</xdr:col>
      <xdr:colOff>108585</xdr:colOff>
      <xdr:row>89</xdr:row>
      <xdr:rowOff>0</xdr:rowOff>
    </xdr:from>
    <xdr:to>
      <xdr:col>6</xdr:col>
      <xdr:colOff>219710</xdr:colOff>
      <xdr:row>89</xdr:row>
      <xdr:rowOff>199390</xdr:rowOff>
    </xdr:to>
    <xdr:pic>
      <xdr:nvPicPr>
        <xdr:cNvPr id="731" name="图片 3335"/>
        <xdr:cNvPicPr>
          <a:picLocks noChangeAspect="1"/>
        </xdr:cNvPicPr>
      </xdr:nvPicPr>
      <xdr:blipFill>
        <a:blip r:embed="rId2"/>
        <a:stretch>
          <a:fillRect/>
        </a:stretch>
      </xdr:blipFill>
      <xdr:spPr>
        <a:xfrm>
          <a:off x="11201400" y="32973010"/>
          <a:ext cx="111125" cy="199390"/>
        </a:xfrm>
        <a:prstGeom prst="rect">
          <a:avLst/>
        </a:prstGeom>
        <a:noFill/>
        <a:ln w="9525">
          <a:noFill/>
        </a:ln>
      </xdr:spPr>
    </xdr:pic>
    <xdr:clientData/>
  </xdr:twoCellAnchor>
  <xdr:twoCellAnchor editAs="oneCell">
    <xdr:from>
      <xdr:col>3</xdr:col>
      <xdr:colOff>500380</xdr:colOff>
      <xdr:row>89</xdr:row>
      <xdr:rowOff>0</xdr:rowOff>
    </xdr:from>
    <xdr:to>
      <xdr:col>3</xdr:col>
      <xdr:colOff>719455</xdr:colOff>
      <xdr:row>89</xdr:row>
      <xdr:rowOff>199390</xdr:rowOff>
    </xdr:to>
    <xdr:pic>
      <xdr:nvPicPr>
        <xdr:cNvPr id="732" name="图片 3335"/>
        <xdr:cNvPicPr>
          <a:picLocks noChangeAspect="1"/>
        </xdr:cNvPicPr>
      </xdr:nvPicPr>
      <xdr:blipFill>
        <a:blip r:embed="rId2"/>
        <a:stretch>
          <a:fillRect/>
        </a:stretch>
      </xdr:blipFill>
      <xdr:spPr>
        <a:xfrm>
          <a:off x="2696845" y="32973010"/>
          <a:ext cx="219075" cy="199390"/>
        </a:xfrm>
        <a:prstGeom prst="rect">
          <a:avLst/>
        </a:prstGeom>
        <a:noFill/>
        <a:ln w="9525">
          <a:noFill/>
        </a:ln>
      </xdr:spPr>
    </xdr:pic>
    <xdr:clientData/>
  </xdr:twoCellAnchor>
  <xdr:twoCellAnchor editAs="oneCell">
    <xdr:from>
      <xdr:col>6</xdr:col>
      <xdr:colOff>108585</xdr:colOff>
      <xdr:row>89</xdr:row>
      <xdr:rowOff>0</xdr:rowOff>
    </xdr:from>
    <xdr:to>
      <xdr:col>6</xdr:col>
      <xdr:colOff>218440</xdr:colOff>
      <xdr:row>89</xdr:row>
      <xdr:rowOff>199390</xdr:rowOff>
    </xdr:to>
    <xdr:pic>
      <xdr:nvPicPr>
        <xdr:cNvPr id="733" name="图片 3335"/>
        <xdr:cNvPicPr>
          <a:picLocks noChangeAspect="1"/>
        </xdr:cNvPicPr>
      </xdr:nvPicPr>
      <xdr:blipFill>
        <a:blip r:embed="rId2"/>
        <a:stretch>
          <a:fillRect/>
        </a:stretch>
      </xdr:blipFill>
      <xdr:spPr>
        <a:xfrm>
          <a:off x="11201400" y="32973010"/>
          <a:ext cx="109855" cy="199390"/>
        </a:xfrm>
        <a:prstGeom prst="rect">
          <a:avLst/>
        </a:prstGeom>
        <a:noFill/>
        <a:ln w="9525">
          <a:noFill/>
        </a:ln>
      </xdr:spPr>
    </xdr:pic>
    <xdr:clientData/>
  </xdr:twoCellAnchor>
  <xdr:twoCellAnchor editAs="oneCell">
    <xdr:from>
      <xdr:col>6</xdr:col>
      <xdr:colOff>0</xdr:colOff>
      <xdr:row>89</xdr:row>
      <xdr:rowOff>0</xdr:rowOff>
    </xdr:from>
    <xdr:to>
      <xdr:col>6</xdr:col>
      <xdr:colOff>72390</xdr:colOff>
      <xdr:row>89</xdr:row>
      <xdr:rowOff>299085</xdr:rowOff>
    </xdr:to>
    <xdr:pic>
      <xdr:nvPicPr>
        <xdr:cNvPr id="734" name="Text_Box_5"/>
        <xdr:cNvPicPr/>
      </xdr:nvPicPr>
      <xdr:blipFill>
        <a:blip r:embed="rId1"/>
        <a:stretch>
          <a:fillRect/>
        </a:stretch>
      </xdr:blipFill>
      <xdr:spPr>
        <a:xfrm>
          <a:off x="11092815" y="32973010"/>
          <a:ext cx="72390" cy="299085"/>
        </a:xfrm>
        <a:prstGeom prst="rect">
          <a:avLst/>
        </a:prstGeom>
        <a:noFill/>
        <a:ln w="9525">
          <a:noFill/>
        </a:ln>
      </xdr:spPr>
    </xdr:pic>
    <xdr:clientData/>
  </xdr:twoCellAnchor>
  <xdr:twoCellAnchor editAs="oneCell">
    <xdr:from>
      <xdr:col>1</xdr:col>
      <xdr:colOff>0</xdr:colOff>
      <xdr:row>89</xdr:row>
      <xdr:rowOff>0</xdr:rowOff>
    </xdr:from>
    <xdr:to>
      <xdr:col>1</xdr:col>
      <xdr:colOff>73025</xdr:colOff>
      <xdr:row>89</xdr:row>
      <xdr:rowOff>284480</xdr:rowOff>
    </xdr:to>
    <xdr:pic>
      <xdr:nvPicPr>
        <xdr:cNvPr id="735" name="Text_Box_5"/>
        <xdr:cNvPicPr/>
      </xdr:nvPicPr>
      <xdr:blipFill>
        <a:blip r:embed="rId1"/>
        <a:stretch>
          <a:fillRect/>
        </a:stretch>
      </xdr:blipFill>
      <xdr:spPr>
        <a:xfrm>
          <a:off x="514350" y="32973010"/>
          <a:ext cx="73025" cy="284480"/>
        </a:xfrm>
        <a:prstGeom prst="rect">
          <a:avLst/>
        </a:prstGeom>
        <a:noFill/>
        <a:ln w="9525">
          <a:noFill/>
        </a:ln>
      </xdr:spPr>
    </xdr:pic>
    <xdr:clientData/>
  </xdr:twoCellAnchor>
  <xdr:twoCellAnchor editAs="oneCell">
    <xdr:from>
      <xdr:col>3</xdr:col>
      <xdr:colOff>609600</xdr:colOff>
      <xdr:row>89</xdr:row>
      <xdr:rowOff>0</xdr:rowOff>
    </xdr:from>
    <xdr:to>
      <xdr:col>3</xdr:col>
      <xdr:colOff>772795</xdr:colOff>
      <xdr:row>89</xdr:row>
      <xdr:rowOff>227965</xdr:rowOff>
    </xdr:to>
    <xdr:pic>
      <xdr:nvPicPr>
        <xdr:cNvPr id="736" name="Text_Box_6"/>
        <xdr:cNvPicPr/>
      </xdr:nvPicPr>
      <xdr:blipFill>
        <a:blip r:embed="rId1"/>
        <a:stretch>
          <a:fillRect/>
        </a:stretch>
      </xdr:blipFill>
      <xdr:spPr>
        <a:xfrm>
          <a:off x="2806065" y="32973010"/>
          <a:ext cx="163195" cy="227965"/>
        </a:xfrm>
        <a:prstGeom prst="rect">
          <a:avLst/>
        </a:prstGeom>
        <a:noFill/>
        <a:ln w="9525">
          <a:noFill/>
        </a:ln>
      </xdr:spPr>
    </xdr:pic>
    <xdr:clientData/>
  </xdr:twoCellAnchor>
  <xdr:twoCellAnchor editAs="oneCell">
    <xdr:from>
      <xdr:col>6</xdr:col>
      <xdr:colOff>0</xdr:colOff>
      <xdr:row>89</xdr:row>
      <xdr:rowOff>0</xdr:rowOff>
    </xdr:from>
    <xdr:to>
      <xdr:col>6</xdr:col>
      <xdr:colOff>72390</xdr:colOff>
      <xdr:row>89</xdr:row>
      <xdr:rowOff>284480</xdr:rowOff>
    </xdr:to>
    <xdr:pic>
      <xdr:nvPicPr>
        <xdr:cNvPr id="737" name="Text_Box_5"/>
        <xdr:cNvPicPr/>
      </xdr:nvPicPr>
      <xdr:blipFill>
        <a:blip r:embed="rId1"/>
        <a:stretch>
          <a:fillRect/>
        </a:stretch>
      </xdr:blipFill>
      <xdr:spPr>
        <a:xfrm>
          <a:off x="11092815" y="32973010"/>
          <a:ext cx="72390" cy="284480"/>
        </a:xfrm>
        <a:prstGeom prst="rect">
          <a:avLst/>
        </a:prstGeom>
        <a:noFill/>
        <a:ln w="9525">
          <a:noFill/>
        </a:ln>
      </xdr:spPr>
    </xdr:pic>
    <xdr:clientData/>
  </xdr:twoCellAnchor>
  <xdr:twoCellAnchor editAs="oneCell">
    <xdr:from>
      <xdr:col>6</xdr:col>
      <xdr:colOff>0</xdr:colOff>
      <xdr:row>89</xdr:row>
      <xdr:rowOff>0</xdr:rowOff>
    </xdr:from>
    <xdr:to>
      <xdr:col>6</xdr:col>
      <xdr:colOff>72390</xdr:colOff>
      <xdr:row>89</xdr:row>
      <xdr:rowOff>184785</xdr:rowOff>
    </xdr:to>
    <xdr:pic>
      <xdr:nvPicPr>
        <xdr:cNvPr id="738" name="Text_Box_6"/>
        <xdr:cNvPicPr/>
      </xdr:nvPicPr>
      <xdr:blipFill>
        <a:blip r:embed="rId1"/>
        <a:stretch>
          <a:fillRect/>
        </a:stretch>
      </xdr:blipFill>
      <xdr:spPr>
        <a:xfrm>
          <a:off x="11092815" y="32973010"/>
          <a:ext cx="72390" cy="184785"/>
        </a:xfrm>
        <a:prstGeom prst="rect">
          <a:avLst/>
        </a:prstGeom>
        <a:noFill/>
        <a:ln w="9525">
          <a:noFill/>
        </a:ln>
      </xdr:spPr>
    </xdr:pic>
    <xdr:clientData/>
  </xdr:twoCellAnchor>
  <xdr:twoCellAnchor editAs="oneCell">
    <xdr:from>
      <xdr:col>6</xdr:col>
      <xdr:colOff>107315</xdr:colOff>
      <xdr:row>89</xdr:row>
      <xdr:rowOff>0</xdr:rowOff>
    </xdr:from>
    <xdr:to>
      <xdr:col>6</xdr:col>
      <xdr:colOff>219710</xdr:colOff>
      <xdr:row>89</xdr:row>
      <xdr:rowOff>184785</xdr:rowOff>
    </xdr:to>
    <xdr:pic>
      <xdr:nvPicPr>
        <xdr:cNvPr id="739" name="图片 3335"/>
        <xdr:cNvPicPr>
          <a:picLocks noChangeAspect="1"/>
        </xdr:cNvPicPr>
      </xdr:nvPicPr>
      <xdr:blipFill>
        <a:blip r:embed="rId2"/>
        <a:stretch>
          <a:fillRect/>
        </a:stretch>
      </xdr:blipFill>
      <xdr:spPr>
        <a:xfrm>
          <a:off x="11200130" y="32973010"/>
          <a:ext cx="112395" cy="184785"/>
        </a:xfrm>
        <a:prstGeom prst="rect">
          <a:avLst/>
        </a:prstGeom>
        <a:noFill/>
        <a:ln w="9525">
          <a:noFill/>
        </a:ln>
      </xdr:spPr>
    </xdr:pic>
    <xdr:clientData/>
  </xdr:twoCellAnchor>
  <xdr:twoCellAnchor editAs="oneCell">
    <xdr:from>
      <xdr:col>6</xdr:col>
      <xdr:colOff>107315</xdr:colOff>
      <xdr:row>89</xdr:row>
      <xdr:rowOff>0</xdr:rowOff>
    </xdr:from>
    <xdr:to>
      <xdr:col>6</xdr:col>
      <xdr:colOff>220345</xdr:colOff>
      <xdr:row>89</xdr:row>
      <xdr:rowOff>184785</xdr:rowOff>
    </xdr:to>
    <xdr:pic>
      <xdr:nvPicPr>
        <xdr:cNvPr id="740" name="图片 3335"/>
        <xdr:cNvPicPr>
          <a:picLocks noChangeAspect="1"/>
        </xdr:cNvPicPr>
      </xdr:nvPicPr>
      <xdr:blipFill>
        <a:blip r:embed="rId2"/>
        <a:stretch>
          <a:fillRect/>
        </a:stretch>
      </xdr:blipFill>
      <xdr:spPr>
        <a:xfrm>
          <a:off x="11200130" y="32973010"/>
          <a:ext cx="113030" cy="184785"/>
        </a:xfrm>
        <a:prstGeom prst="rect">
          <a:avLst/>
        </a:prstGeom>
        <a:noFill/>
        <a:ln w="9525">
          <a:noFill/>
        </a:ln>
      </xdr:spPr>
    </xdr:pic>
    <xdr:clientData/>
  </xdr:twoCellAnchor>
  <xdr:twoCellAnchor editAs="oneCell">
    <xdr:from>
      <xdr:col>3</xdr:col>
      <xdr:colOff>609600</xdr:colOff>
      <xdr:row>89</xdr:row>
      <xdr:rowOff>0</xdr:rowOff>
    </xdr:from>
    <xdr:to>
      <xdr:col>3</xdr:col>
      <xdr:colOff>721995</xdr:colOff>
      <xdr:row>89</xdr:row>
      <xdr:rowOff>213360</xdr:rowOff>
    </xdr:to>
    <xdr:pic>
      <xdr:nvPicPr>
        <xdr:cNvPr id="741" name="Text_Box_6"/>
        <xdr:cNvPicPr/>
      </xdr:nvPicPr>
      <xdr:blipFill>
        <a:blip r:embed="rId1"/>
        <a:stretch>
          <a:fillRect/>
        </a:stretch>
      </xdr:blipFill>
      <xdr:spPr>
        <a:xfrm>
          <a:off x="2806065" y="32973010"/>
          <a:ext cx="112395" cy="213360"/>
        </a:xfrm>
        <a:prstGeom prst="rect">
          <a:avLst/>
        </a:prstGeom>
        <a:noFill/>
        <a:ln w="9525">
          <a:noFill/>
        </a:ln>
      </xdr:spPr>
    </xdr:pic>
    <xdr:clientData/>
  </xdr:twoCellAnchor>
  <xdr:twoCellAnchor editAs="oneCell">
    <xdr:from>
      <xdr:col>5</xdr:col>
      <xdr:colOff>0</xdr:colOff>
      <xdr:row>89</xdr:row>
      <xdr:rowOff>0</xdr:rowOff>
    </xdr:from>
    <xdr:to>
      <xdr:col>5</xdr:col>
      <xdr:colOff>70485</xdr:colOff>
      <xdr:row>89</xdr:row>
      <xdr:rowOff>213360</xdr:rowOff>
    </xdr:to>
    <xdr:pic>
      <xdr:nvPicPr>
        <xdr:cNvPr id="742" name="Text_Box_6"/>
        <xdr:cNvPicPr/>
      </xdr:nvPicPr>
      <xdr:blipFill>
        <a:blip r:embed="rId1"/>
        <a:stretch>
          <a:fillRect/>
        </a:stretch>
      </xdr:blipFill>
      <xdr:spPr>
        <a:xfrm>
          <a:off x="10407015" y="32973010"/>
          <a:ext cx="70485" cy="213360"/>
        </a:xfrm>
        <a:prstGeom prst="rect">
          <a:avLst/>
        </a:prstGeom>
        <a:noFill/>
        <a:ln w="9525">
          <a:noFill/>
        </a:ln>
      </xdr:spPr>
    </xdr:pic>
    <xdr:clientData/>
  </xdr:twoCellAnchor>
  <xdr:twoCellAnchor editAs="oneCell">
    <xdr:from>
      <xdr:col>5</xdr:col>
      <xdr:colOff>0</xdr:colOff>
      <xdr:row>89</xdr:row>
      <xdr:rowOff>0</xdr:rowOff>
    </xdr:from>
    <xdr:to>
      <xdr:col>5</xdr:col>
      <xdr:colOff>69850</xdr:colOff>
      <xdr:row>89</xdr:row>
      <xdr:rowOff>213360</xdr:rowOff>
    </xdr:to>
    <xdr:pic>
      <xdr:nvPicPr>
        <xdr:cNvPr id="743" name="Text_Box_6"/>
        <xdr:cNvPicPr/>
      </xdr:nvPicPr>
      <xdr:blipFill>
        <a:blip r:embed="rId1"/>
        <a:stretch>
          <a:fillRect/>
        </a:stretch>
      </xdr:blipFill>
      <xdr:spPr>
        <a:xfrm>
          <a:off x="10407015" y="32973010"/>
          <a:ext cx="69850" cy="213360"/>
        </a:xfrm>
        <a:prstGeom prst="rect">
          <a:avLst/>
        </a:prstGeom>
        <a:noFill/>
        <a:ln w="9525">
          <a:noFill/>
        </a:ln>
      </xdr:spPr>
    </xdr:pic>
    <xdr:clientData/>
  </xdr:twoCellAnchor>
  <xdr:twoCellAnchor editAs="oneCell">
    <xdr:from>
      <xdr:col>5</xdr:col>
      <xdr:colOff>0</xdr:colOff>
      <xdr:row>89</xdr:row>
      <xdr:rowOff>0</xdr:rowOff>
    </xdr:from>
    <xdr:to>
      <xdr:col>5</xdr:col>
      <xdr:colOff>69850</xdr:colOff>
      <xdr:row>89</xdr:row>
      <xdr:rowOff>184785</xdr:rowOff>
    </xdr:to>
    <xdr:pic>
      <xdr:nvPicPr>
        <xdr:cNvPr id="744" name="Text_Box_6"/>
        <xdr:cNvPicPr/>
      </xdr:nvPicPr>
      <xdr:blipFill>
        <a:blip r:embed="rId1"/>
        <a:stretch>
          <a:fillRect/>
        </a:stretch>
      </xdr:blipFill>
      <xdr:spPr>
        <a:xfrm>
          <a:off x="10407015" y="32973010"/>
          <a:ext cx="69850" cy="184785"/>
        </a:xfrm>
        <a:prstGeom prst="rect">
          <a:avLst/>
        </a:prstGeom>
        <a:noFill/>
        <a:ln w="9525">
          <a:noFill/>
        </a:ln>
      </xdr:spPr>
    </xdr:pic>
    <xdr:clientData/>
  </xdr:twoCellAnchor>
  <xdr:twoCellAnchor editAs="oneCell">
    <xdr:from>
      <xdr:col>3</xdr:col>
      <xdr:colOff>609600</xdr:colOff>
      <xdr:row>89</xdr:row>
      <xdr:rowOff>0</xdr:rowOff>
    </xdr:from>
    <xdr:to>
      <xdr:col>3</xdr:col>
      <xdr:colOff>788035</xdr:colOff>
      <xdr:row>89</xdr:row>
      <xdr:rowOff>227965</xdr:rowOff>
    </xdr:to>
    <xdr:pic>
      <xdr:nvPicPr>
        <xdr:cNvPr id="745" name="Text_Box_6"/>
        <xdr:cNvPicPr/>
      </xdr:nvPicPr>
      <xdr:blipFill>
        <a:blip r:embed="rId1"/>
        <a:stretch>
          <a:fillRect/>
        </a:stretch>
      </xdr:blipFill>
      <xdr:spPr>
        <a:xfrm>
          <a:off x="2806065" y="32973010"/>
          <a:ext cx="178435" cy="227965"/>
        </a:xfrm>
        <a:prstGeom prst="rect">
          <a:avLst/>
        </a:prstGeom>
        <a:noFill/>
        <a:ln w="9525">
          <a:noFill/>
        </a:ln>
      </xdr:spPr>
    </xdr:pic>
    <xdr:clientData/>
  </xdr:twoCellAnchor>
  <xdr:twoCellAnchor editAs="oneCell">
    <xdr:from>
      <xdr:col>3</xdr:col>
      <xdr:colOff>609600</xdr:colOff>
      <xdr:row>89</xdr:row>
      <xdr:rowOff>0</xdr:rowOff>
    </xdr:from>
    <xdr:to>
      <xdr:col>3</xdr:col>
      <xdr:colOff>781050</xdr:colOff>
      <xdr:row>89</xdr:row>
      <xdr:rowOff>213360</xdr:rowOff>
    </xdr:to>
    <xdr:pic>
      <xdr:nvPicPr>
        <xdr:cNvPr id="746" name="Text_Box_6"/>
        <xdr:cNvPicPr/>
      </xdr:nvPicPr>
      <xdr:blipFill>
        <a:blip r:embed="rId1"/>
        <a:stretch>
          <a:fillRect/>
        </a:stretch>
      </xdr:blipFill>
      <xdr:spPr>
        <a:xfrm>
          <a:off x="2806065" y="32973010"/>
          <a:ext cx="171450" cy="213360"/>
        </a:xfrm>
        <a:prstGeom prst="rect">
          <a:avLst/>
        </a:prstGeom>
        <a:noFill/>
        <a:ln w="9525">
          <a:noFill/>
        </a:ln>
      </xdr:spPr>
    </xdr:pic>
    <xdr:clientData/>
  </xdr:twoCellAnchor>
  <xdr:twoCellAnchor editAs="oneCell">
    <xdr:from>
      <xdr:col>3</xdr:col>
      <xdr:colOff>609600</xdr:colOff>
      <xdr:row>89</xdr:row>
      <xdr:rowOff>0</xdr:rowOff>
    </xdr:from>
    <xdr:to>
      <xdr:col>3</xdr:col>
      <xdr:colOff>802640</xdr:colOff>
      <xdr:row>89</xdr:row>
      <xdr:rowOff>227965</xdr:rowOff>
    </xdr:to>
    <xdr:pic>
      <xdr:nvPicPr>
        <xdr:cNvPr id="747" name="Text_Box_6"/>
        <xdr:cNvPicPr/>
      </xdr:nvPicPr>
      <xdr:blipFill>
        <a:blip r:embed="rId1"/>
        <a:stretch>
          <a:fillRect/>
        </a:stretch>
      </xdr:blipFill>
      <xdr:spPr>
        <a:xfrm>
          <a:off x="2806065" y="32973010"/>
          <a:ext cx="193040" cy="227965"/>
        </a:xfrm>
        <a:prstGeom prst="rect">
          <a:avLst/>
        </a:prstGeom>
        <a:noFill/>
        <a:ln w="9525">
          <a:noFill/>
        </a:ln>
      </xdr:spPr>
    </xdr:pic>
    <xdr:clientData/>
  </xdr:twoCellAnchor>
  <xdr:twoCellAnchor editAs="oneCell">
    <xdr:from>
      <xdr:col>3</xdr:col>
      <xdr:colOff>609600</xdr:colOff>
      <xdr:row>89</xdr:row>
      <xdr:rowOff>0</xdr:rowOff>
    </xdr:from>
    <xdr:to>
      <xdr:col>3</xdr:col>
      <xdr:colOff>793115</xdr:colOff>
      <xdr:row>89</xdr:row>
      <xdr:rowOff>213360</xdr:rowOff>
    </xdr:to>
    <xdr:pic>
      <xdr:nvPicPr>
        <xdr:cNvPr id="748" name="Text_Box_6"/>
        <xdr:cNvPicPr/>
      </xdr:nvPicPr>
      <xdr:blipFill>
        <a:blip r:embed="rId1"/>
        <a:stretch>
          <a:fillRect/>
        </a:stretch>
      </xdr:blipFill>
      <xdr:spPr>
        <a:xfrm>
          <a:off x="2806065" y="32973010"/>
          <a:ext cx="183515" cy="213360"/>
        </a:xfrm>
        <a:prstGeom prst="rect">
          <a:avLst/>
        </a:prstGeom>
        <a:noFill/>
        <a:ln w="9525">
          <a:noFill/>
        </a:ln>
      </xdr:spPr>
    </xdr:pic>
    <xdr:clientData/>
  </xdr:twoCellAnchor>
  <xdr:twoCellAnchor editAs="oneCell">
    <xdr:from>
      <xdr:col>3</xdr:col>
      <xdr:colOff>609600</xdr:colOff>
      <xdr:row>89</xdr:row>
      <xdr:rowOff>0</xdr:rowOff>
    </xdr:from>
    <xdr:to>
      <xdr:col>3</xdr:col>
      <xdr:colOff>814070</xdr:colOff>
      <xdr:row>89</xdr:row>
      <xdr:rowOff>213360</xdr:rowOff>
    </xdr:to>
    <xdr:pic>
      <xdr:nvPicPr>
        <xdr:cNvPr id="749" name="Text_Box_6"/>
        <xdr:cNvPicPr/>
      </xdr:nvPicPr>
      <xdr:blipFill>
        <a:blip r:embed="rId1"/>
        <a:stretch>
          <a:fillRect/>
        </a:stretch>
      </xdr:blipFill>
      <xdr:spPr>
        <a:xfrm>
          <a:off x="2806065" y="32973010"/>
          <a:ext cx="204470" cy="213360"/>
        </a:xfrm>
        <a:prstGeom prst="rect">
          <a:avLst/>
        </a:prstGeom>
        <a:noFill/>
        <a:ln w="9525">
          <a:noFill/>
        </a:ln>
      </xdr:spPr>
    </xdr:pic>
    <xdr:clientData/>
  </xdr:twoCellAnchor>
  <xdr:twoCellAnchor editAs="oneCell">
    <xdr:from>
      <xdr:col>3</xdr:col>
      <xdr:colOff>609600</xdr:colOff>
      <xdr:row>89</xdr:row>
      <xdr:rowOff>0</xdr:rowOff>
    </xdr:from>
    <xdr:to>
      <xdr:col>3</xdr:col>
      <xdr:colOff>848360</xdr:colOff>
      <xdr:row>89</xdr:row>
      <xdr:rowOff>213360</xdr:rowOff>
    </xdr:to>
    <xdr:pic>
      <xdr:nvPicPr>
        <xdr:cNvPr id="750" name="Text_Box_6"/>
        <xdr:cNvPicPr/>
      </xdr:nvPicPr>
      <xdr:blipFill>
        <a:blip r:embed="rId1"/>
        <a:stretch>
          <a:fillRect/>
        </a:stretch>
      </xdr:blipFill>
      <xdr:spPr>
        <a:xfrm>
          <a:off x="2806065" y="32973010"/>
          <a:ext cx="238760" cy="213360"/>
        </a:xfrm>
        <a:prstGeom prst="rect">
          <a:avLst/>
        </a:prstGeom>
        <a:noFill/>
        <a:ln w="9525">
          <a:noFill/>
        </a:ln>
      </xdr:spPr>
    </xdr:pic>
    <xdr:clientData/>
  </xdr:twoCellAnchor>
  <xdr:twoCellAnchor editAs="oneCell">
    <xdr:from>
      <xdr:col>3</xdr:col>
      <xdr:colOff>609600</xdr:colOff>
      <xdr:row>89</xdr:row>
      <xdr:rowOff>0</xdr:rowOff>
    </xdr:from>
    <xdr:to>
      <xdr:col>3</xdr:col>
      <xdr:colOff>795655</xdr:colOff>
      <xdr:row>89</xdr:row>
      <xdr:rowOff>227965</xdr:rowOff>
    </xdr:to>
    <xdr:pic>
      <xdr:nvPicPr>
        <xdr:cNvPr id="751" name="Text_Box_6"/>
        <xdr:cNvPicPr/>
      </xdr:nvPicPr>
      <xdr:blipFill>
        <a:blip r:embed="rId1"/>
        <a:stretch>
          <a:fillRect/>
        </a:stretch>
      </xdr:blipFill>
      <xdr:spPr>
        <a:xfrm>
          <a:off x="2806065" y="32973010"/>
          <a:ext cx="186055" cy="227965"/>
        </a:xfrm>
        <a:prstGeom prst="rect">
          <a:avLst/>
        </a:prstGeom>
        <a:noFill/>
        <a:ln w="9525">
          <a:noFill/>
        </a:ln>
      </xdr:spPr>
    </xdr:pic>
    <xdr:clientData/>
  </xdr:twoCellAnchor>
  <xdr:twoCellAnchor editAs="oneCell">
    <xdr:from>
      <xdr:col>3</xdr:col>
      <xdr:colOff>609600</xdr:colOff>
      <xdr:row>89</xdr:row>
      <xdr:rowOff>0</xdr:rowOff>
    </xdr:from>
    <xdr:to>
      <xdr:col>3</xdr:col>
      <xdr:colOff>776605</xdr:colOff>
      <xdr:row>89</xdr:row>
      <xdr:rowOff>227965</xdr:rowOff>
    </xdr:to>
    <xdr:pic>
      <xdr:nvPicPr>
        <xdr:cNvPr id="752" name="Text_Box_6"/>
        <xdr:cNvPicPr/>
      </xdr:nvPicPr>
      <xdr:blipFill>
        <a:blip r:embed="rId1"/>
        <a:stretch>
          <a:fillRect/>
        </a:stretch>
      </xdr:blipFill>
      <xdr:spPr>
        <a:xfrm>
          <a:off x="2806065" y="32973010"/>
          <a:ext cx="167005" cy="227965"/>
        </a:xfrm>
        <a:prstGeom prst="rect">
          <a:avLst/>
        </a:prstGeom>
        <a:noFill/>
        <a:ln w="9525">
          <a:noFill/>
        </a:ln>
      </xdr:spPr>
    </xdr:pic>
    <xdr:clientData/>
  </xdr:twoCellAnchor>
  <xdr:twoCellAnchor editAs="oneCell">
    <xdr:from>
      <xdr:col>3</xdr:col>
      <xdr:colOff>609600</xdr:colOff>
      <xdr:row>89</xdr:row>
      <xdr:rowOff>0</xdr:rowOff>
    </xdr:from>
    <xdr:to>
      <xdr:col>3</xdr:col>
      <xdr:colOff>789305</xdr:colOff>
      <xdr:row>89</xdr:row>
      <xdr:rowOff>227965</xdr:rowOff>
    </xdr:to>
    <xdr:pic>
      <xdr:nvPicPr>
        <xdr:cNvPr id="753" name="Text_Box_6"/>
        <xdr:cNvPicPr/>
      </xdr:nvPicPr>
      <xdr:blipFill>
        <a:blip r:embed="rId1"/>
        <a:stretch>
          <a:fillRect/>
        </a:stretch>
      </xdr:blipFill>
      <xdr:spPr>
        <a:xfrm>
          <a:off x="2806065" y="32973010"/>
          <a:ext cx="179705" cy="227965"/>
        </a:xfrm>
        <a:prstGeom prst="rect">
          <a:avLst/>
        </a:prstGeom>
        <a:noFill/>
        <a:ln w="9525">
          <a:noFill/>
        </a:ln>
      </xdr:spPr>
    </xdr:pic>
    <xdr:clientData/>
  </xdr:twoCellAnchor>
  <xdr:twoCellAnchor editAs="oneCell">
    <xdr:from>
      <xdr:col>3</xdr:col>
      <xdr:colOff>609600</xdr:colOff>
      <xdr:row>89</xdr:row>
      <xdr:rowOff>0</xdr:rowOff>
    </xdr:from>
    <xdr:to>
      <xdr:col>3</xdr:col>
      <xdr:colOff>794385</xdr:colOff>
      <xdr:row>89</xdr:row>
      <xdr:rowOff>227965</xdr:rowOff>
    </xdr:to>
    <xdr:pic>
      <xdr:nvPicPr>
        <xdr:cNvPr id="754" name="Text_Box_6"/>
        <xdr:cNvPicPr/>
      </xdr:nvPicPr>
      <xdr:blipFill>
        <a:blip r:embed="rId1"/>
        <a:stretch>
          <a:fillRect/>
        </a:stretch>
      </xdr:blipFill>
      <xdr:spPr>
        <a:xfrm>
          <a:off x="2806065" y="32973010"/>
          <a:ext cx="184785" cy="227965"/>
        </a:xfrm>
        <a:prstGeom prst="rect">
          <a:avLst/>
        </a:prstGeom>
        <a:noFill/>
        <a:ln w="9525">
          <a:noFill/>
        </a:ln>
      </xdr:spPr>
    </xdr:pic>
    <xdr:clientData/>
  </xdr:twoCellAnchor>
  <xdr:twoCellAnchor editAs="oneCell">
    <xdr:from>
      <xdr:col>3</xdr:col>
      <xdr:colOff>609600</xdr:colOff>
      <xdr:row>89</xdr:row>
      <xdr:rowOff>0</xdr:rowOff>
    </xdr:from>
    <xdr:to>
      <xdr:col>3</xdr:col>
      <xdr:colOff>802005</xdr:colOff>
      <xdr:row>89</xdr:row>
      <xdr:rowOff>227965</xdr:rowOff>
    </xdr:to>
    <xdr:pic>
      <xdr:nvPicPr>
        <xdr:cNvPr id="755" name="Text_Box_6"/>
        <xdr:cNvPicPr/>
      </xdr:nvPicPr>
      <xdr:blipFill>
        <a:blip r:embed="rId1"/>
        <a:stretch>
          <a:fillRect/>
        </a:stretch>
      </xdr:blipFill>
      <xdr:spPr>
        <a:xfrm>
          <a:off x="2806065" y="32973010"/>
          <a:ext cx="192405" cy="227965"/>
        </a:xfrm>
        <a:prstGeom prst="rect">
          <a:avLst/>
        </a:prstGeom>
        <a:noFill/>
        <a:ln w="9525">
          <a:noFill/>
        </a:ln>
      </xdr:spPr>
    </xdr:pic>
    <xdr:clientData/>
  </xdr:twoCellAnchor>
  <xdr:twoCellAnchor editAs="oneCell">
    <xdr:from>
      <xdr:col>3</xdr:col>
      <xdr:colOff>609600</xdr:colOff>
      <xdr:row>89</xdr:row>
      <xdr:rowOff>0</xdr:rowOff>
    </xdr:from>
    <xdr:to>
      <xdr:col>4</xdr:col>
      <xdr:colOff>3175</xdr:colOff>
      <xdr:row>89</xdr:row>
      <xdr:rowOff>227965</xdr:rowOff>
    </xdr:to>
    <xdr:pic>
      <xdr:nvPicPr>
        <xdr:cNvPr id="756" name="Text_Box_6"/>
        <xdr:cNvPicPr/>
      </xdr:nvPicPr>
      <xdr:blipFill>
        <a:blip r:embed="rId1"/>
        <a:stretch>
          <a:fillRect/>
        </a:stretch>
      </xdr:blipFill>
      <xdr:spPr>
        <a:xfrm>
          <a:off x="2806065" y="32973010"/>
          <a:ext cx="258445" cy="227965"/>
        </a:xfrm>
        <a:prstGeom prst="rect">
          <a:avLst/>
        </a:prstGeom>
        <a:noFill/>
        <a:ln w="9525">
          <a:noFill/>
        </a:ln>
      </xdr:spPr>
    </xdr:pic>
    <xdr:clientData/>
  </xdr:twoCellAnchor>
  <xdr:twoCellAnchor editAs="oneCell">
    <xdr:from>
      <xdr:col>3</xdr:col>
      <xdr:colOff>609600</xdr:colOff>
      <xdr:row>89</xdr:row>
      <xdr:rowOff>0</xdr:rowOff>
    </xdr:from>
    <xdr:to>
      <xdr:col>3</xdr:col>
      <xdr:colOff>861060</xdr:colOff>
      <xdr:row>89</xdr:row>
      <xdr:rowOff>227965</xdr:rowOff>
    </xdr:to>
    <xdr:pic>
      <xdr:nvPicPr>
        <xdr:cNvPr id="757" name="Text_Box_6"/>
        <xdr:cNvPicPr/>
      </xdr:nvPicPr>
      <xdr:blipFill>
        <a:blip r:embed="rId1"/>
        <a:stretch>
          <a:fillRect/>
        </a:stretch>
      </xdr:blipFill>
      <xdr:spPr>
        <a:xfrm>
          <a:off x="2806065" y="32973010"/>
          <a:ext cx="251460" cy="227965"/>
        </a:xfrm>
        <a:prstGeom prst="rect">
          <a:avLst/>
        </a:prstGeom>
        <a:noFill/>
        <a:ln w="9525">
          <a:noFill/>
        </a:ln>
      </xdr:spPr>
    </xdr:pic>
    <xdr:clientData/>
  </xdr:twoCellAnchor>
  <xdr:twoCellAnchor editAs="oneCell">
    <xdr:from>
      <xdr:col>3</xdr:col>
      <xdr:colOff>609600</xdr:colOff>
      <xdr:row>89</xdr:row>
      <xdr:rowOff>0</xdr:rowOff>
    </xdr:from>
    <xdr:to>
      <xdr:col>4</xdr:col>
      <xdr:colOff>9525</xdr:colOff>
      <xdr:row>89</xdr:row>
      <xdr:rowOff>227965</xdr:rowOff>
    </xdr:to>
    <xdr:pic>
      <xdr:nvPicPr>
        <xdr:cNvPr id="758" name="Text_Box_6"/>
        <xdr:cNvPicPr/>
      </xdr:nvPicPr>
      <xdr:blipFill>
        <a:blip r:embed="rId1"/>
        <a:stretch>
          <a:fillRect/>
        </a:stretch>
      </xdr:blipFill>
      <xdr:spPr>
        <a:xfrm>
          <a:off x="2806065" y="32973010"/>
          <a:ext cx="264795" cy="227965"/>
        </a:xfrm>
        <a:prstGeom prst="rect">
          <a:avLst/>
        </a:prstGeom>
        <a:noFill/>
        <a:ln w="9525">
          <a:noFill/>
        </a:ln>
      </xdr:spPr>
    </xdr:pic>
    <xdr:clientData/>
  </xdr:twoCellAnchor>
  <xdr:twoCellAnchor editAs="oneCell">
    <xdr:from>
      <xdr:col>3</xdr:col>
      <xdr:colOff>626110</xdr:colOff>
      <xdr:row>89</xdr:row>
      <xdr:rowOff>0</xdr:rowOff>
    </xdr:from>
    <xdr:to>
      <xdr:col>3</xdr:col>
      <xdr:colOff>762000</xdr:colOff>
      <xdr:row>89</xdr:row>
      <xdr:rowOff>227965</xdr:rowOff>
    </xdr:to>
    <xdr:pic>
      <xdr:nvPicPr>
        <xdr:cNvPr id="759" name="Text_Box_6"/>
        <xdr:cNvPicPr/>
      </xdr:nvPicPr>
      <xdr:blipFill>
        <a:blip r:embed="rId1"/>
        <a:stretch>
          <a:fillRect/>
        </a:stretch>
      </xdr:blipFill>
      <xdr:spPr>
        <a:xfrm>
          <a:off x="2822575" y="32973010"/>
          <a:ext cx="135890" cy="227965"/>
        </a:xfrm>
        <a:prstGeom prst="rect">
          <a:avLst/>
        </a:prstGeom>
        <a:noFill/>
        <a:ln w="9525">
          <a:noFill/>
        </a:ln>
      </xdr:spPr>
    </xdr:pic>
    <xdr:clientData/>
  </xdr:twoCellAnchor>
  <xdr:twoCellAnchor editAs="oneCell">
    <xdr:from>
      <xdr:col>3</xdr:col>
      <xdr:colOff>626110</xdr:colOff>
      <xdr:row>89</xdr:row>
      <xdr:rowOff>0</xdr:rowOff>
    </xdr:from>
    <xdr:to>
      <xdr:col>3</xdr:col>
      <xdr:colOff>774700</xdr:colOff>
      <xdr:row>89</xdr:row>
      <xdr:rowOff>227965</xdr:rowOff>
    </xdr:to>
    <xdr:pic>
      <xdr:nvPicPr>
        <xdr:cNvPr id="760" name="Text_Box_6"/>
        <xdr:cNvPicPr/>
      </xdr:nvPicPr>
      <xdr:blipFill>
        <a:blip r:embed="rId1"/>
        <a:stretch>
          <a:fillRect/>
        </a:stretch>
      </xdr:blipFill>
      <xdr:spPr>
        <a:xfrm>
          <a:off x="2822575" y="32973010"/>
          <a:ext cx="148590" cy="227965"/>
        </a:xfrm>
        <a:prstGeom prst="rect">
          <a:avLst/>
        </a:prstGeom>
        <a:noFill/>
        <a:ln w="9525">
          <a:noFill/>
        </a:ln>
      </xdr:spPr>
    </xdr:pic>
    <xdr:clientData/>
  </xdr:twoCellAnchor>
  <xdr:twoCellAnchor editAs="oneCell">
    <xdr:from>
      <xdr:col>3</xdr:col>
      <xdr:colOff>609600</xdr:colOff>
      <xdr:row>89</xdr:row>
      <xdr:rowOff>0</xdr:rowOff>
    </xdr:from>
    <xdr:to>
      <xdr:col>3</xdr:col>
      <xdr:colOff>798830</xdr:colOff>
      <xdr:row>89</xdr:row>
      <xdr:rowOff>227965</xdr:rowOff>
    </xdr:to>
    <xdr:pic>
      <xdr:nvPicPr>
        <xdr:cNvPr id="761" name="Text_Box_6"/>
        <xdr:cNvPicPr/>
      </xdr:nvPicPr>
      <xdr:blipFill>
        <a:blip r:embed="rId1"/>
        <a:stretch>
          <a:fillRect/>
        </a:stretch>
      </xdr:blipFill>
      <xdr:spPr>
        <a:xfrm>
          <a:off x="2806065" y="32973010"/>
          <a:ext cx="189230" cy="227965"/>
        </a:xfrm>
        <a:prstGeom prst="rect">
          <a:avLst/>
        </a:prstGeom>
        <a:noFill/>
        <a:ln w="9525">
          <a:noFill/>
        </a:ln>
      </xdr:spPr>
    </xdr:pic>
    <xdr:clientData/>
  </xdr:twoCellAnchor>
  <xdr:twoCellAnchor editAs="oneCell">
    <xdr:from>
      <xdr:col>3</xdr:col>
      <xdr:colOff>626110</xdr:colOff>
      <xdr:row>89</xdr:row>
      <xdr:rowOff>0</xdr:rowOff>
    </xdr:from>
    <xdr:to>
      <xdr:col>3</xdr:col>
      <xdr:colOff>772160</xdr:colOff>
      <xdr:row>89</xdr:row>
      <xdr:rowOff>227965</xdr:rowOff>
    </xdr:to>
    <xdr:pic>
      <xdr:nvPicPr>
        <xdr:cNvPr id="762" name="Text_Box_6"/>
        <xdr:cNvPicPr/>
      </xdr:nvPicPr>
      <xdr:blipFill>
        <a:blip r:embed="rId1"/>
        <a:stretch>
          <a:fillRect/>
        </a:stretch>
      </xdr:blipFill>
      <xdr:spPr>
        <a:xfrm>
          <a:off x="2822575" y="32973010"/>
          <a:ext cx="146050" cy="227965"/>
        </a:xfrm>
        <a:prstGeom prst="rect">
          <a:avLst/>
        </a:prstGeom>
        <a:noFill/>
        <a:ln w="9525">
          <a:noFill/>
        </a:ln>
      </xdr:spPr>
    </xdr:pic>
    <xdr:clientData/>
  </xdr:twoCellAnchor>
  <xdr:twoCellAnchor editAs="oneCell">
    <xdr:from>
      <xdr:col>3</xdr:col>
      <xdr:colOff>500380</xdr:colOff>
      <xdr:row>89</xdr:row>
      <xdr:rowOff>0</xdr:rowOff>
    </xdr:from>
    <xdr:to>
      <xdr:col>3</xdr:col>
      <xdr:colOff>702945</xdr:colOff>
      <xdr:row>89</xdr:row>
      <xdr:rowOff>170815</xdr:rowOff>
    </xdr:to>
    <xdr:pic>
      <xdr:nvPicPr>
        <xdr:cNvPr id="763" name="图片 3335"/>
        <xdr:cNvPicPr>
          <a:picLocks noChangeAspect="1"/>
        </xdr:cNvPicPr>
      </xdr:nvPicPr>
      <xdr:blipFill>
        <a:blip r:embed="rId2"/>
        <a:stretch>
          <a:fillRect/>
        </a:stretch>
      </xdr:blipFill>
      <xdr:spPr>
        <a:xfrm>
          <a:off x="2696845" y="32973010"/>
          <a:ext cx="202565" cy="170815"/>
        </a:xfrm>
        <a:prstGeom prst="rect">
          <a:avLst/>
        </a:prstGeom>
        <a:noFill/>
        <a:ln w="9525">
          <a:noFill/>
        </a:ln>
      </xdr:spPr>
    </xdr:pic>
    <xdr:clientData/>
  </xdr:twoCellAnchor>
  <xdr:twoCellAnchor editAs="oneCell">
    <xdr:from>
      <xdr:col>3</xdr:col>
      <xdr:colOff>500380</xdr:colOff>
      <xdr:row>89</xdr:row>
      <xdr:rowOff>0</xdr:rowOff>
    </xdr:from>
    <xdr:to>
      <xdr:col>3</xdr:col>
      <xdr:colOff>702945</xdr:colOff>
      <xdr:row>89</xdr:row>
      <xdr:rowOff>184785</xdr:rowOff>
    </xdr:to>
    <xdr:pic>
      <xdr:nvPicPr>
        <xdr:cNvPr id="764" name="图片 3335"/>
        <xdr:cNvPicPr>
          <a:picLocks noChangeAspect="1"/>
        </xdr:cNvPicPr>
      </xdr:nvPicPr>
      <xdr:blipFill>
        <a:blip r:embed="rId2"/>
        <a:stretch>
          <a:fillRect/>
        </a:stretch>
      </xdr:blipFill>
      <xdr:spPr>
        <a:xfrm>
          <a:off x="2696845" y="32973010"/>
          <a:ext cx="202565" cy="184785"/>
        </a:xfrm>
        <a:prstGeom prst="rect">
          <a:avLst/>
        </a:prstGeom>
        <a:noFill/>
        <a:ln w="9525">
          <a:noFill/>
        </a:ln>
      </xdr:spPr>
    </xdr:pic>
    <xdr:clientData/>
  </xdr:twoCellAnchor>
  <xdr:twoCellAnchor editAs="oneCell">
    <xdr:from>
      <xdr:col>3</xdr:col>
      <xdr:colOff>609600</xdr:colOff>
      <xdr:row>89</xdr:row>
      <xdr:rowOff>0</xdr:rowOff>
    </xdr:from>
    <xdr:to>
      <xdr:col>3</xdr:col>
      <xdr:colOff>798195</xdr:colOff>
      <xdr:row>89</xdr:row>
      <xdr:rowOff>227965</xdr:rowOff>
    </xdr:to>
    <xdr:pic>
      <xdr:nvPicPr>
        <xdr:cNvPr id="765" name="Text_Box_6"/>
        <xdr:cNvPicPr/>
      </xdr:nvPicPr>
      <xdr:blipFill>
        <a:blip r:embed="rId1"/>
        <a:stretch>
          <a:fillRect/>
        </a:stretch>
      </xdr:blipFill>
      <xdr:spPr>
        <a:xfrm>
          <a:off x="2806065" y="32973010"/>
          <a:ext cx="188595" cy="227965"/>
        </a:xfrm>
        <a:prstGeom prst="rect">
          <a:avLst/>
        </a:prstGeom>
        <a:noFill/>
        <a:ln w="9525">
          <a:noFill/>
        </a:ln>
      </xdr:spPr>
    </xdr:pic>
    <xdr:clientData/>
  </xdr:twoCellAnchor>
  <xdr:twoCellAnchor editAs="oneCell">
    <xdr:from>
      <xdr:col>3</xdr:col>
      <xdr:colOff>609600</xdr:colOff>
      <xdr:row>89</xdr:row>
      <xdr:rowOff>0</xdr:rowOff>
    </xdr:from>
    <xdr:to>
      <xdr:col>3</xdr:col>
      <xdr:colOff>817245</xdr:colOff>
      <xdr:row>89</xdr:row>
      <xdr:rowOff>227965</xdr:rowOff>
    </xdr:to>
    <xdr:pic>
      <xdr:nvPicPr>
        <xdr:cNvPr id="766" name="Text_Box_6"/>
        <xdr:cNvPicPr/>
      </xdr:nvPicPr>
      <xdr:blipFill>
        <a:blip r:embed="rId1"/>
        <a:stretch>
          <a:fillRect/>
        </a:stretch>
      </xdr:blipFill>
      <xdr:spPr>
        <a:xfrm>
          <a:off x="2806065" y="32973010"/>
          <a:ext cx="207645" cy="227965"/>
        </a:xfrm>
        <a:prstGeom prst="rect">
          <a:avLst/>
        </a:prstGeom>
        <a:noFill/>
        <a:ln w="9525">
          <a:noFill/>
        </a:ln>
      </xdr:spPr>
    </xdr:pic>
    <xdr:clientData/>
  </xdr:twoCellAnchor>
  <xdr:twoCellAnchor editAs="oneCell">
    <xdr:from>
      <xdr:col>3</xdr:col>
      <xdr:colOff>500380</xdr:colOff>
      <xdr:row>89</xdr:row>
      <xdr:rowOff>0</xdr:rowOff>
    </xdr:from>
    <xdr:to>
      <xdr:col>3</xdr:col>
      <xdr:colOff>758825</xdr:colOff>
      <xdr:row>89</xdr:row>
      <xdr:rowOff>170815</xdr:rowOff>
    </xdr:to>
    <xdr:pic>
      <xdr:nvPicPr>
        <xdr:cNvPr id="767" name="图片 3335"/>
        <xdr:cNvPicPr>
          <a:picLocks noChangeAspect="1"/>
        </xdr:cNvPicPr>
      </xdr:nvPicPr>
      <xdr:blipFill>
        <a:blip r:embed="rId2"/>
        <a:stretch>
          <a:fillRect/>
        </a:stretch>
      </xdr:blipFill>
      <xdr:spPr>
        <a:xfrm>
          <a:off x="2696845" y="32973010"/>
          <a:ext cx="258445" cy="170815"/>
        </a:xfrm>
        <a:prstGeom prst="rect">
          <a:avLst/>
        </a:prstGeom>
        <a:noFill/>
        <a:ln w="9525">
          <a:noFill/>
        </a:ln>
      </xdr:spPr>
    </xdr:pic>
    <xdr:clientData/>
  </xdr:twoCellAnchor>
  <xdr:twoCellAnchor editAs="oneCell">
    <xdr:from>
      <xdr:col>3</xdr:col>
      <xdr:colOff>500380</xdr:colOff>
      <xdr:row>89</xdr:row>
      <xdr:rowOff>0</xdr:rowOff>
    </xdr:from>
    <xdr:to>
      <xdr:col>3</xdr:col>
      <xdr:colOff>758825</xdr:colOff>
      <xdr:row>89</xdr:row>
      <xdr:rowOff>184785</xdr:rowOff>
    </xdr:to>
    <xdr:pic>
      <xdr:nvPicPr>
        <xdr:cNvPr id="768" name="图片 3335"/>
        <xdr:cNvPicPr>
          <a:picLocks noChangeAspect="1"/>
        </xdr:cNvPicPr>
      </xdr:nvPicPr>
      <xdr:blipFill>
        <a:blip r:embed="rId2"/>
        <a:stretch>
          <a:fillRect/>
        </a:stretch>
      </xdr:blipFill>
      <xdr:spPr>
        <a:xfrm>
          <a:off x="2696845" y="32973010"/>
          <a:ext cx="258445" cy="184785"/>
        </a:xfrm>
        <a:prstGeom prst="rect">
          <a:avLst/>
        </a:prstGeom>
        <a:noFill/>
        <a:ln w="9525">
          <a:noFill/>
        </a:ln>
      </xdr:spPr>
    </xdr:pic>
    <xdr:clientData/>
  </xdr:twoCellAnchor>
  <xdr:twoCellAnchor editAs="oneCell">
    <xdr:from>
      <xdr:col>3</xdr:col>
      <xdr:colOff>626110</xdr:colOff>
      <xdr:row>89</xdr:row>
      <xdr:rowOff>0</xdr:rowOff>
    </xdr:from>
    <xdr:to>
      <xdr:col>3</xdr:col>
      <xdr:colOff>721360</xdr:colOff>
      <xdr:row>89</xdr:row>
      <xdr:rowOff>227965</xdr:rowOff>
    </xdr:to>
    <xdr:pic>
      <xdr:nvPicPr>
        <xdr:cNvPr id="769" name="Text_Box_6"/>
        <xdr:cNvPicPr/>
      </xdr:nvPicPr>
      <xdr:blipFill>
        <a:blip r:embed="rId1"/>
        <a:stretch>
          <a:fillRect/>
        </a:stretch>
      </xdr:blipFill>
      <xdr:spPr>
        <a:xfrm>
          <a:off x="2822575" y="32973010"/>
          <a:ext cx="95250" cy="227965"/>
        </a:xfrm>
        <a:prstGeom prst="rect">
          <a:avLst/>
        </a:prstGeom>
        <a:noFill/>
        <a:ln w="9525">
          <a:noFill/>
        </a:ln>
      </xdr:spPr>
    </xdr:pic>
    <xdr:clientData/>
  </xdr:twoCellAnchor>
  <xdr:twoCellAnchor editAs="oneCell">
    <xdr:from>
      <xdr:col>3</xdr:col>
      <xdr:colOff>626110</xdr:colOff>
      <xdr:row>89</xdr:row>
      <xdr:rowOff>0</xdr:rowOff>
    </xdr:from>
    <xdr:to>
      <xdr:col>3</xdr:col>
      <xdr:colOff>764540</xdr:colOff>
      <xdr:row>89</xdr:row>
      <xdr:rowOff>227965</xdr:rowOff>
    </xdr:to>
    <xdr:pic>
      <xdr:nvPicPr>
        <xdr:cNvPr id="770" name="Text_Box_6"/>
        <xdr:cNvPicPr/>
      </xdr:nvPicPr>
      <xdr:blipFill>
        <a:blip r:embed="rId1"/>
        <a:stretch>
          <a:fillRect/>
        </a:stretch>
      </xdr:blipFill>
      <xdr:spPr>
        <a:xfrm>
          <a:off x="2822575" y="32973010"/>
          <a:ext cx="138430" cy="227965"/>
        </a:xfrm>
        <a:prstGeom prst="rect">
          <a:avLst/>
        </a:prstGeom>
        <a:noFill/>
        <a:ln w="9525">
          <a:noFill/>
        </a:ln>
      </xdr:spPr>
    </xdr:pic>
    <xdr:clientData/>
  </xdr:twoCellAnchor>
  <xdr:twoCellAnchor editAs="oneCell">
    <xdr:from>
      <xdr:col>3</xdr:col>
      <xdr:colOff>626110</xdr:colOff>
      <xdr:row>89</xdr:row>
      <xdr:rowOff>0</xdr:rowOff>
    </xdr:from>
    <xdr:to>
      <xdr:col>3</xdr:col>
      <xdr:colOff>771525</xdr:colOff>
      <xdr:row>89</xdr:row>
      <xdr:rowOff>227965</xdr:rowOff>
    </xdr:to>
    <xdr:pic>
      <xdr:nvPicPr>
        <xdr:cNvPr id="771" name="Text_Box_6"/>
        <xdr:cNvPicPr/>
      </xdr:nvPicPr>
      <xdr:blipFill>
        <a:blip r:embed="rId1"/>
        <a:stretch>
          <a:fillRect/>
        </a:stretch>
      </xdr:blipFill>
      <xdr:spPr>
        <a:xfrm>
          <a:off x="2822575" y="32973010"/>
          <a:ext cx="145415" cy="227965"/>
        </a:xfrm>
        <a:prstGeom prst="rect">
          <a:avLst/>
        </a:prstGeom>
        <a:noFill/>
        <a:ln w="9525">
          <a:noFill/>
        </a:ln>
      </xdr:spPr>
    </xdr:pic>
    <xdr:clientData/>
  </xdr:twoCellAnchor>
  <xdr:twoCellAnchor editAs="oneCell">
    <xdr:from>
      <xdr:col>3</xdr:col>
      <xdr:colOff>626110</xdr:colOff>
      <xdr:row>89</xdr:row>
      <xdr:rowOff>0</xdr:rowOff>
    </xdr:from>
    <xdr:to>
      <xdr:col>3</xdr:col>
      <xdr:colOff>779145</xdr:colOff>
      <xdr:row>89</xdr:row>
      <xdr:rowOff>227965</xdr:rowOff>
    </xdr:to>
    <xdr:pic>
      <xdr:nvPicPr>
        <xdr:cNvPr id="772" name="Text_Box_6"/>
        <xdr:cNvPicPr/>
      </xdr:nvPicPr>
      <xdr:blipFill>
        <a:blip r:embed="rId1"/>
        <a:stretch>
          <a:fillRect/>
        </a:stretch>
      </xdr:blipFill>
      <xdr:spPr>
        <a:xfrm>
          <a:off x="2822575" y="32973010"/>
          <a:ext cx="153035" cy="227965"/>
        </a:xfrm>
        <a:prstGeom prst="rect">
          <a:avLst/>
        </a:prstGeom>
        <a:noFill/>
        <a:ln w="9525">
          <a:noFill/>
        </a:ln>
      </xdr:spPr>
    </xdr:pic>
    <xdr:clientData/>
  </xdr:twoCellAnchor>
  <xdr:twoCellAnchor editAs="oneCell">
    <xdr:from>
      <xdr:col>3</xdr:col>
      <xdr:colOff>500380</xdr:colOff>
      <xdr:row>89</xdr:row>
      <xdr:rowOff>0</xdr:rowOff>
    </xdr:from>
    <xdr:to>
      <xdr:col>3</xdr:col>
      <xdr:colOff>704850</xdr:colOff>
      <xdr:row>89</xdr:row>
      <xdr:rowOff>156845</xdr:rowOff>
    </xdr:to>
    <xdr:pic>
      <xdr:nvPicPr>
        <xdr:cNvPr id="773" name="图片 3335"/>
        <xdr:cNvPicPr>
          <a:picLocks noChangeAspect="1"/>
        </xdr:cNvPicPr>
      </xdr:nvPicPr>
      <xdr:blipFill>
        <a:blip r:embed="rId2"/>
        <a:stretch>
          <a:fillRect/>
        </a:stretch>
      </xdr:blipFill>
      <xdr:spPr>
        <a:xfrm>
          <a:off x="2696845" y="32973010"/>
          <a:ext cx="204470" cy="156845"/>
        </a:xfrm>
        <a:prstGeom prst="rect">
          <a:avLst/>
        </a:prstGeom>
        <a:noFill/>
        <a:ln w="9525">
          <a:noFill/>
        </a:ln>
      </xdr:spPr>
    </xdr:pic>
    <xdr:clientData/>
  </xdr:twoCellAnchor>
  <xdr:twoCellAnchor editAs="oneCell">
    <xdr:from>
      <xdr:col>3</xdr:col>
      <xdr:colOff>500380</xdr:colOff>
      <xdr:row>89</xdr:row>
      <xdr:rowOff>0</xdr:rowOff>
    </xdr:from>
    <xdr:to>
      <xdr:col>3</xdr:col>
      <xdr:colOff>704850</xdr:colOff>
      <xdr:row>89</xdr:row>
      <xdr:rowOff>184785</xdr:rowOff>
    </xdr:to>
    <xdr:pic>
      <xdr:nvPicPr>
        <xdr:cNvPr id="774" name="图片 3335"/>
        <xdr:cNvPicPr>
          <a:picLocks noChangeAspect="1"/>
        </xdr:cNvPicPr>
      </xdr:nvPicPr>
      <xdr:blipFill>
        <a:blip r:embed="rId2"/>
        <a:stretch>
          <a:fillRect/>
        </a:stretch>
      </xdr:blipFill>
      <xdr:spPr>
        <a:xfrm>
          <a:off x="2696845" y="32973010"/>
          <a:ext cx="204470" cy="184785"/>
        </a:xfrm>
        <a:prstGeom prst="rect">
          <a:avLst/>
        </a:prstGeom>
        <a:noFill/>
        <a:ln w="9525">
          <a:noFill/>
        </a:ln>
      </xdr:spPr>
    </xdr:pic>
    <xdr:clientData/>
  </xdr:twoCellAnchor>
  <xdr:twoCellAnchor editAs="oneCell">
    <xdr:from>
      <xdr:col>3</xdr:col>
      <xdr:colOff>500380</xdr:colOff>
      <xdr:row>89</xdr:row>
      <xdr:rowOff>0</xdr:rowOff>
    </xdr:from>
    <xdr:to>
      <xdr:col>3</xdr:col>
      <xdr:colOff>704850</xdr:colOff>
      <xdr:row>89</xdr:row>
      <xdr:rowOff>170815</xdr:rowOff>
    </xdr:to>
    <xdr:pic>
      <xdr:nvPicPr>
        <xdr:cNvPr id="775" name="图片 3335"/>
        <xdr:cNvPicPr>
          <a:picLocks noChangeAspect="1"/>
        </xdr:cNvPicPr>
      </xdr:nvPicPr>
      <xdr:blipFill>
        <a:blip r:embed="rId2"/>
        <a:stretch>
          <a:fillRect/>
        </a:stretch>
      </xdr:blipFill>
      <xdr:spPr>
        <a:xfrm>
          <a:off x="2696845" y="32973010"/>
          <a:ext cx="204470" cy="170815"/>
        </a:xfrm>
        <a:prstGeom prst="rect">
          <a:avLst/>
        </a:prstGeom>
        <a:noFill/>
        <a:ln w="9525">
          <a:noFill/>
        </a:ln>
      </xdr:spPr>
    </xdr:pic>
    <xdr:clientData/>
  </xdr:twoCellAnchor>
  <xdr:twoCellAnchor editAs="oneCell">
    <xdr:from>
      <xdr:col>3</xdr:col>
      <xdr:colOff>609600</xdr:colOff>
      <xdr:row>89</xdr:row>
      <xdr:rowOff>0</xdr:rowOff>
    </xdr:from>
    <xdr:to>
      <xdr:col>3</xdr:col>
      <xdr:colOff>819150</xdr:colOff>
      <xdr:row>89</xdr:row>
      <xdr:rowOff>227965</xdr:rowOff>
    </xdr:to>
    <xdr:pic>
      <xdr:nvPicPr>
        <xdr:cNvPr id="776" name="Text_Box_6"/>
        <xdr:cNvPicPr/>
      </xdr:nvPicPr>
      <xdr:blipFill>
        <a:blip r:embed="rId1"/>
        <a:stretch>
          <a:fillRect/>
        </a:stretch>
      </xdr:blipFill>
      <xdr:spPr>
        <a:xfrm>
          <a:off x="2806065" y="32973010"/>
          <a:ext cx="209550" cy="227965"/>
        </a:xfrm>
        <a:prstGeom prst="rect">
          <a:avLst/>
        </a:prstGeom>
        <a:noFill/>
        <a:ln w="9525">
          <a:noFill/>
        </a:ln>
      </xdr:spPr>
    </xdr:pic>
    <xdr:clientData/>
  </xdr:twoCellAnchor>
  <xdr:twoCellAnchor editAs="oneCell">
    <xdr:from>
      <xdr:col>3</xdr:col>
      <xdr:colOff>500380</xdr:colOff>
      <xdr:row>89</xdr:row>
      <xdr:rowOff>0</xdr:rowOff>
    </xdr:from>
    <xdr:to>
      <xdr:col>3</xdr:col>
      <xdr:colOff>762000</xdr:colOff>
      <xdr:row>89</xdr:row>
      <xdr:rowOff>184785</xdr:rowOff>
    </xdr:to>
    <xdr:pic>
      <xdr:nvPicPr>
        <xdr:cNvPr id="777" name="图片 3335"/>
        <xdr:cNvPicPr>
          <a:picLocks noChangeAspect="1"/>
        </xdr:cNvPicPr>
      </xdr:nvPicPr>
      <xdr:blipFill>
        <a:blip r:embed="rId2"/>
        <a:stretch>
          <a:fillRect/>
        </a:stretch>
      </xdr:blipFill>
      <xdr:spPr>
        <a:xfrm>
          <a:off x="2696845" y="32973010"/>
          <a:ext cx="261620" cy="184785"/>
        </a:xfrm>
        <a:prstGeom prst="rect">
          <a:avLst/>
        </a:prstGeom>
        <a:noFill/>
        <a:ln w="9525">
          <a:noFill/>
        </a:ln>
      </xdr:spPr>
    </xdr:pic>
    <xdr:clientData/>
  </xdr:twoCellAnchor>
  <xdr:twoCellAnchor editAs="oneCell">
    <xdr:from>
      <xdr:col>3</xdr:col>
      <xdr:colOff>626110</xdr:colOff>
      <xdr:row>89</xdr:row>
      <xdr:rowOff>0</xdr:rowOff>
    </xdr:from>
    <xdr:to>
      <xdr:col>3</xdr:col>
      <xdr:colOff>721995</xdr:colOff>
      <xdr:row>89</xdr:row>
      <xdr:rowOff>227965</xdr:rowOff>
    </xdr:to>
    <xdr:pic>
      <xdr:nvPicPr>
        <xdr:cNvPr id="778" name="Text_Box_6"/>
        <xdr:cNvPicPr/>
      </xdr:nvPicPr>
      <xdr:blipFill>
        <a:blip r:embed="rId1"/>
        <a:stretch>
          <a:fillRect/>
        </a:stretch>
      </xdr:blipFill>
      <xdr:spPr>
        <a:xfrm>
          <a:off x="2822575" y="32973010"/>
          <a:ext cx="95885" cy="227965"/>
        </a:xfrm>
        <a:prstGeom prst="rect">
          <a:avLst/>
        </a:prstGeom>
        <a:noFill/>
        <a:ln w="9525">
          <a:noFill/>
        </a:ln>
      </xdr:spPr>
    </xdr:pic>
    <xdr:clientData/>
  </xdr:twoCellAnchor>
  <xdr:twoCellAnchor editAs="oneCell">
    <xdr:from>
      <xdr:col>3</xdr:col>
      <xdr:colOff>626110</xdr:colOff>
      <xdr:row>89</xdr:row>
      <xdr:rowOff>0</xdr:rowOff>
    </xdr:from>
    <xdr:to>
      <xdr:col>3</xdr:col>
      <xdr:colOff>779145</xdr:colOff>
      <xdr:row>89</xdr:row>
      <xdr:rowOff>213360</xdr:rowOff>
    </xdr:to>
    <xdr:pic>
      <xdr:nvPicPr>
        <xdr:cNvPr id="779" name="Text_Box_6"/>
        <xdr:cNvPicPr/>
      </xdr:nvPicPr>
      <xdr:blipFill>
        <a:blip r:embed="rId1"/>
        <a:stretch>
          <a:fillRect/>
        </a:stretch>
      </xdr:blipFill>
      <xdr:spPr>
        <a:xfrm>
          <a:off x="2822575" y="32973010"/>
          <a:ext cx="153035" cy="213360"/>
        </a:xfrm>
        <a:prstGeom prst="rect">
          <a:avLst/>
        </a:prstGeom>
        <a:noFill/>
        <a:ln w="9525">
          <a:noFill/>
        </a:ln>
      </xdr:spPr>
    </xdr:pic>
    <xdr:clientData/>
  </xdr:twoCellAnchor>
  <xdr:twoCellAnchor editAs="oneCell">
    <xdr:from>
      <xdr:col>3</xdr:col>
      <xdr:colOff>626110</xdr:colOff>
      <xdr:row>89</xdr:row>
      <xdr:rowOff>0</xdr:rowOff>
    </xdr:from>
    <xdr:to>
      <xdr:col>3</xdr:col>
      <xdr:colOff>721995</xdr:colOff>
      <xdr:row>89</xdr:row>
      <xdr:rowOff>213360</xdr:rowOff>
    </xdr:to>
    <xdr:pic>
      <xdr:nvPicPr>
        <xdr:cNvPr id="780" name="Text_Box_6"/>
        <xdr:cNvPicPr/>
      </xdr:nvPicPr>
      <xdr:blipFill>
        <a:blip r:embed="rId1"/>
        <a:stretch>
          <a:fillRect/>
        </a:stretch>
      </xdr:blipFill>
      <xdr:spPr>
        <a:xfrm>
          <a:off x="2822575" y="32973010"/>
          <a:ext cx="95885" cy="213360"/>
        </a:xfrm>
        <a:prstGeom prst="rect">
          <a:avLst/>
        </a:prstGeom>
        <a:noFill/>
        <a:ln w="9525">
          <a:noFill/>
        </a:ln>
      </xdr:spPr>
    </xdr:pic>
    <xdr:clientData/>
  </xdr:twoCellAnchor>
  <xdr:twoCellAnchor editAs="oneCell">
    <xdr:from>
      <xdr:col>3</xdr:col>
      <xdr:colOff>626110</xdr:colOff>
      <xdr:row>89</xdr:row>
      <xdr:rowOff>0</xdr:rowOff>
    </xdr:from>
    <xdr:to>
      <xdr:col>3</xdr:col>
      <xdr:colOff>764540</xdr:colOff>
      <xdr:row>89</xdr:row>
      <xdr:rowOff>213360</xdr:rowOff>
    </xdr:to>
    <xdr:pic>
      <xdr:nvPicPr>
        <xdr:cNvPr id="781" name="Text_Box_6"/>
        <xdr:cNvPicPr/>
      </xdr:nvPicPr>
      <xdr:blipFill>
        <a:blip r:embed="rId1"/>
        <a:stretch>
          <a:fillRect/>
        </a:stretch>
      </xdr:blipFill>
      <xdr:spPr>
        <a:xfrm>
          <a:off x="2822575" y="32973010"/>
          <a:ext cx="138430" cy="213360"/>
        </a:xfrm>
        <a:prstGeom prst="rect">
          <a:avLst/>
        </a:prstGeom>
        <a:noFill/>
        <a:ln w="9525">
          <a:noFill/>
        </a:ln>
      </xdr:spPr>
    </xdr:pic>
    <xdr:clientData/>
  </xdr:twoCellAnchor>
  <xdr:twoCellAnchor editAs="oneCell">
    <xdr:from>
      <xdr:col>3</xdr:col>
      <xdr:colOff>626110</xdr:colOff>
      <xdr:row>89</xdr:row>
      <xdr:rowOff>0</xdr:rowOff>
    </xdr:from>
    <xdr:to>
      <xdr:col>3</xdr:col>
      <xdr:colOff>771525</xdr:colOff>
      <xdr:row>89</xdr:row>
      <xdr:rowOff>213360</xdr:rowOff>
    </xdr:to>
    <xdr:pic>
      <xdr:nvPicPr>
        <xdr:cNvPr id="782" name="Text_Box_6"/>
        <xdr:cNvPicPr/>
      </xdr:nvPicPr>
      <xdr:blipFill>
        <a:blip r:embed="rId1"/>
        <a:stretch>
          <a:fillRect/>
        </a:stretch>
      </xdr:blipFill>
      <xdr:spPr>
        <a:xfrm>
          <a:off x="2822575" y="32973010"/>
          <a:ext cx="145415" cy="213360"/>
        </a:xfrm>
        <a:prstGeom prst="rect">
          <a:avLst/>
        </a:prstGeom>
        <a:noFill/>
        <a:ln w="9525">
          <a:noFill/>
        </a:ln>
      </xdr:spPr>
    </xdr:pic>
    <xdr:clientData/>
  </xdr:twoCellAnchor>
  <xdr:twoCellAnchor editAs="oneCell">
    <xdr:from>
      <xdr:col>3</xdr:col>
      <xdr:colOff>626110</xdr:colOff>
      <xdr:row>89</xdr:row>
      <xdr:rowOff>0</xdr:rowOff>
    </xdr:from>
    <xdr:to>
      <xdr:col>3</xdr:col>
      <xdr:colOff>775335</xdr:colOff>
      <xdr:row>89</xdr:row>
      <xdr:rowOff>227965</xdr:rowOff>
    </xdr:to>
    <xdr:pic>
      <xdr:nvPicPr>
        <xdr:cNvPr id="783" name="Text_Box_6"/>
        <xdr:cNvPicPr/>
      </xdr:nvPicPr>
      <xdr:blipFill>
        <a:blip r:embed="rId1"/>
        <a:stretch>
          <a:fillRect/>
        </a:stretch>
      </xdr:blipFill>
      <xdr:spPr>
        <a:xfrm>
          <a:off x="2822575" y="32973010"/>
          <a:ext cx="149225" cy="227965"/>
        </a:xfrm>
        <a:prstGeom prst="rect">
          <a:avLst/>
        </a:prstGeom>
        <a:noFill/>
        <a:ln w="9525">
          <a:noFill/>
        </a:ln>
      </xdr:spPr>
    </xdr:pic>
    <xdr:clientData/>
  </xdr:twoCellAnchor>
  <xdr:twoCellAnchor editAs="oneCell">
    <xdr:from>
      <xdr:col>3</xdr:col>
      <xdr:colOff>626110</xdr:colOff>
      <xdr:row>89</xdr:row>
      <xdr:rowOff>0</xdr:rowOff>
    </xdr:from>
    <xdr:to>
      <xdr:col>3</xdr:col>
      <xdr:colOff>781685</xdr:colOff>
      <xdr:row>89</xdr:row>
      <xdr:rowOff>227965</xdr:rowOff>
    </xdr:to>
    <xdr:pic>
      <xdr:nvPicPr>
        <xdr:cNvPr id="784" name="Text_Box_6"/>
        <xdr:cNvPicPr/>
      </xdr:nvPicPr>
      <xdr:blipFill>
        <a:blip r:embed="rId1"/>
        <a:stretch>
          <a:fillRect/>
        </a:stretch>
      </xdr:blipFill>
      <xdr:spPr>
        <a:xfrm>
          <a:off x="2822575" y="32973010"/>
          <a:ext cx="155575" cy="227965"/>
        </a:xfrm>
        <a:prstGeom prst="rect">
          <a:avLst/>
        </a:prstGeom>
        <a:noFill/>
        <a:ln w="9525">
          <a:noFill/>
        </a:ln>
      </xdr:spPr>
    </xdr:pic>
    <xdr:clientData/>
  </xdr:twoCellAnchor>
  <xdr:twoCellAnchor editAs="oneCell">
    <xdr:from>
      <xdr:col>3</xdr:col>
      <xdr:colOff>626110</xdr:colOff>
      <xdr:row>89</xdr:row>
      <xdr:rowOff>0</xdr:rowOff>
    </xdr:from>
    <xdr:to>
      <xdr:col>3</xdr:col>
      <xdr:colOff>762000</xdr:colOff>
      <xdr:row>89</xdr:row>
      <xdr:rowOff>213360</xdr:rowOff>
    </xdr:to>
    <xdr:pic>
      <xdr:nvPicPr>
        <xdr:cNvPr id="785" name="Text_Box_6"/>
        <xdr:cNvPicPr/>
      </xdr:nvPicPr>
      <xdr:blipFill>
        <a:blip r:embed="rId1"/>
        <a:stretch>
          <a:fillRect/>
        </a:stretch>
      </xdr:blipFill>
      <xdr:spPr>
        <a:xfrm>
          <a:off x="2822575" y="32973010"/>
          <a:ext cx="135890" cy="213360"/>
        </a:xfrm>
        <a:prstGeom prst="rect">
          <a:avLst/>
        </a:prstGeom>
        <a:noFill/>
        <a:ln w="9525">
          <a:noFill/>
        </a:ln>
      </xdr:spPr>
    </xdr:pic>
    <xdr:clientData/>
  </xdr:twoCellAnchor>
  <xdr:twoCellAnchor editAs="oneCell">
    <xdr:from>
      <xdr:col>3</xdr:col>
      <xdr:colOff>626110</xdr:colOff>
      <xdr:row>89</xdr:row>
      <xdr:rowOff>0</xdr:rowOff>
    </xdr:from>
    <xdr:to>
      <xdr:col>3</xdr:col>
      <xdr:colOff>775970</xdr:colOff>
      <xdr:row>89</xdr:row>
      <xdr:rowOff>213360</xdr:rowOff>
    </xdr:to>
    <xdr:pic>
      <xdr:nvPicPr>
        <xdr:cNvPr id="786" name="Text_Box_6"/>
        <xdr:cNvPicPr/>
      </xdr:nvPicPr>
      <xdr:blipFill>
        <a:blip r:embed="rId1"/>
        <a:stretch>
          <a:fillRect/>
        </a:stretch>
      </xdr:blipFill>
      <xdr:spPr>
        <a:xfrm>
          <a:off x="2822575" y="32973010"/>
          <a:ext cx="149860" cy="213360"/>
        </a:xfrm>
        <a:prstGeom prst="rect">
          <a:avLst/>
        </a:prstGeom>
        <a:noFill/>
        <a:ln w="9525">
          <a:noFill/>
        </a:ln>
      </xdr:spPr>
    </xdr:pic>
    <xdr:clientData/>
  </xdr:twoCellAnchor>
  <xdr:twoCellAnchor editAs="oneCell">
    <xdr:from>
      <xdr:col>3</xdr:col>
      <xdr:colOff>500380</xdr:colOff>
      <xdr:row>89</xdr:row>
      <xdr:rowOff>0</xdr:rowOff>
    </xdr:from>
    <xdr:to>
      <xdr:col>3</xdr:col>
      <xdr:colOff>762000</xdr:colOff>
      <xdr:row>89</xdr:row>
      <xdr:rowOff>170815</xdr:rowOff>
    </xdr:to>
    <xdr:pic>
      <xdr:nvPicPr>
        <xdr:cNvPr id="787" name="图片 3335"/>
        <xdr:cNvPicPr>
          <a:picLocks noChangeAspect="1"/>
        </xdr:cNvPicPr>
      </xdr:nvPicPr>
      <xdr:blipFill>
        <a:blip r:embed="rId2"/>
        <a:stretch>
          <a:fillRect/>
        </a:stretch>
      </xdr:blipFill>
      <xdr:spPr>
        <a:xfrm>
          <a:off x="2696845" y="32973010"/>
          <a:ext cx="261620" cy="170815"/>
        </a:xfrm>
        <a:prstGeom prst="rect">
          <a:avLst/>
        </a:prstGeom>
        <a:noFill/>
        <a:ln w="9525">
          <a:noFill/>
        </a:ln>
      </xdr:spPr>
    </xdr:pic>
    <xdr:clientData/>
  </xdr:twoCellAnchor>
  <xdr:twoCellAnchor editAs="oneCell">
    <xdr:from>
      <xdr:col>3</xdr:col>
      <xdr:colOff>626110</xdr:colOff>
      <xdr:row>89</xdr:row>
      <xdr:rowOff>0</xdr:rowOff>
    </xdr:from>
    <xdr:to>
      <xdr:col>3</xdr:col>
      <xdr:colOff>802640</xdr:colOff>
      <xdr:row>89</xdr:row>
      <xdr:rowOff>227965</xdr:rowOff>
    </xdr:to>
    <xdr:pic>
      <xdr:nvPicPr>
        <xdr:cNvPr id="788" name="Text_Box_6"/>
        <xdr:cNvPicPr/>
      </xdr:nvPicPr>
      <xdr:blipFill>
        <a:blip r:embed="rId1"/>
        <a:stretch>
          <a:fillRect/>
        </a:stretch>
      </xdr:blipFill>
      <xdr:spPr>
        <a:xfrm>
          <a:off x="2822575" y="32973010"/>
          <a:ext cx="176530" cy="227965"/>
        </a:xfrm>
        <a:prstGeom prst="rect">
          <a:avLst/>
        </a:prstGeom>
        <a:noFill/>
        <a:ln w="9525">
          <a:noFill/>
        </a:ln>
      </xdr:spPr>
    </xdr:pic>
    <xdr:clientData/>
  </xdr:twoCellAnchor>
  <xdr:twoCellAnchor editAs="oneCell">
    <xdr:from>
      <xdr:col>3</xdr:col>
      <xdr:colOff>626110</xdr:colOff>
      <xdr:row>89</xdr:row>
      <xdr:rowOff>0</xdr:rowOff>
    </xdr:from>
    <xdr:to>
      <xdr:col>3</xdr:col>
      <xdr:colOff>772795</xdr:colOff>
      <xdr:row>89</xdr:row>
      <xdr:rowOff>227965</xdr:rowOff>
    </xdr:to>
    <xdr:pic>
      <xdr:nvPicPr>
        <xdr:cNvPr id="789" name="Text_Box_6"/>
        <xdr:cNvPicPr/>
      </xdr:nvPicPr>
      <xdr:blipFill>
        <a:blip r:embed="rId1"/>
        <a:stretch>
          <a:fillRect/>
        </a:stretch>
      </xdr:blipFill>
      <xdr:spPr>
        <a:xfrm>
          <a:off x="2822575" y="32973010"/>
          <a:ext cx="146685" cy="227965"/>
        </a:xfrm>
        <a:prstGeom prst="rect">
          <a:avLst/>
        </a:prstGeom>
        <a:noFill/>
        <a:ln w="9525">
          <a:noFill/>
        </a:ln>
      </xdr:spPr>
    </xdr:pic>
    <xdr:clientData/>
  </xdr:twoCellAnchor>
  <xdr:twoCellAnchor editAs="oneCell">
    <xdr:from>
      <xdr:col>3</xdr:col>
      <xdr:colOff>626110</xdr:colOff>
      <xdr:row>89</xdr:row>
      <xdr:rowOff>0</xdr:rowOff>
    </xdr:from>
    <xdr:to>
      <xdr:col>3</xdr:col>
      <xdr:colOff>772795</xdr:colOff>
      <xdr:row>89</xdr:row>
      <xdr:rowOff>213360</xdr:rowOff>
    </xdr:to>
    <xdr:pic>
      <xdr:nvPicPr>
        <xdr:cNvPr id="790" name="Text_Box_6"/>
        <xdr:cNvPicPr/>
      </xdr:nvPicPr>
      <xdr:blipFill>
        <a:blip r:embed="rId1"/>
        <a:stretch>
          <a:fillRect/>
        </a:stretch>
      </xdr:blipFill>
      <xdr:spPr>
        <a:xfrm>
          <a:off x="2822575" y="32973010"/>
          <a:ext cx="146685" cy="213360"/>
        </a:xfrm>
        <a:prstGeom prst="rect">
          <a:avLst/>
        </a:prstGeom>
        <a:noFill/>
        <a:ln w="9525">
          <a:noFill/>
        </a:ln>
      </xdr:spPr>
    </xdr:pic>
    <xdr:clientData/>
  </xdr:twoCellAnchor>
  <xdr:twoCellAnchor editAs="oneCell">
    <xdr:from>
      <xdr:col>3</xdr:col>
      <xdr:colOff>626110</xdr:colOff>
      <xdr:row>89</xdr:row>
      <xdr:rowOff>0</xdr:rowOff>
    </xdr:from>
    <xdr:to>
      <xdr:col>3</xdr:col>
      <xdr:colOff>793115</xdr:colOff>
      <xdr:row>89</xdr:row>
      <xdr:rowOff>213360</xdr:rowOff>
    </xdr:to>
    <xdr:pic>
      <xdr:nvPicPr>
        <xdr:cNvPr id="791" name="Text_Box_6"/>
        <xdr:cNvPicPr/>
      </xdr:nvPicPr>
      <xdr:blipFill>
        <a:blip r:embed="rId1"/>
        <a:stretch>
          <a:fillRect/>
        </a:stretch>
      </xdr:blipFill>
      <xdr:spPr>
        <a:xfrm>
          <a:off x="2822575" y="32973010"/>
          <a:ext cx="167005" cy="213360"/>
        </a:xfrm>
        <a:prstGeom prst="rect">
          <a:avLst/>
        </a:prstGeom>
        <a:noFill/>
        <a:ln w="9525">
          <a:noFill/>
        </a:ln>
      </xdr:spPr>
    </xdr:pic>
    <xdr:clientData/>
  </xdr:twoCellAnchor>
  <xdr:twoCellAnchor editAs="oneCell">
    <xdr:from>
      <xdr:col>3</xdr:col>
      <xdr:colOff>609600</xdr:colOff>
      <xdr:row>89</xdr:row>
      <xdr:rowOff>0</xdr:rowOff>
    </xdr:from>
    <xdr:to>
      <xdr:col>3</xdr:col>
      <xdr:colOff>798195</xdr:colOff>
      <xdr:row>89</xdr:row>
      <xdr:rowOff>213360</xdr:rowOff>
    </xdr:to>
    <xdr:pic>
      <xdr:nvPicPr>
        <xdr:cNvPr id="792" name="Text_Box_6"/>
        <xdr:cNvPicPr/>
      </xdr:nvPicPr>
      <xdr:blipFill>
        <a:blip r:embed="rId1"/>
        <a:stretch>
          <a:fillRect/>
        </a:stretch>
      </xdr:blipFill>
      <xdr:spPr>
        <a:xfrm>
          <a:off x="2806065" y="32973010"/>
          <a:ext cx="188595" cy="213360"/>
        </a:xfrm>
        <a:prstGeom prst="rect">
          <a:avLst/>
        </a:prstGeom>
        <a:noFill/>
        <a:ln w="9525">
          <a:noFill/>
        </a:ln>
      </xdr:spPr>
    </xdr:pic>
    <xdr:clientData/>
  </xdr:twoCellAnchor>
  <xdr:twoCellAnchor editAs="oneCell">
    <xdr:from>
      <xdr:col>3</xdr:col>
      <xdr:colOff>609600</xdr:colOff>
      <xdr:row>89</xdr:row>
      <xdr:rowOff>0</xdr:rowOff>
    </xdr:from>
    <xdr:to>
      <xdr:col>3</xdr:col>
      <xdr:colOff>835025</xdr:colOff>
      <xdr:row>89</xdr:row>
      <xdr:rowOff>213360</xdr:rowOff>
    </xdr:to>
    <xdr:pic>
      <xdr:nvPicPr>
        <xdr:cNvPr id="793" name="Text_Box_6"/>
        <xdr:cNvPicPr/>
      </xdr:nvPicPr>
      <xdr:blipFill>
        <a:blip r:embed="rId1"/>
        <a:stretch>
          <a:fillRect/>
        </a:stretch>
      </xdr:blipFill>
      <xdr:spPr>
        <a:xfrm>
          <a:off x="2806065" y="32973010"/>
          <a:ext cx="225425" cy="213360"/>
        </a:xfrm>
        <a:prstGeom prst="rect">
          <a:avLst/>
        </a:prstGeom>
        <a:noFill/>
        <a:ln w="9525">
          <a:noFill/>
        </a:ln>
      </xdr:spPr>
    </xdr:pic>
    <xdr:clientData/>
  </xdr:twoCellAnchor>
  <xdr:twoCellAnchor editAs="oneCell">
    <xdr:from>
      <xdr:col>3</xdr:col>
      <xdr:colOff>609600</xdr:colOff>
      <xdr:row>89</xdr:row>
      <xdr:rowOff>0</xdr:rowOff>
    </xdr:from>
    <xdr:to>
      <xdr:col>3</xdr:col>
      <xdr:colOff>753110</xdr:colOff>
      <xdr:row>89</xdr:row>
      <xdr:rowOff>227965</xdr:rowOff>
    </xdr:to>
    <xdr:pic>
      <xdr:nvPicPr>
        <xdr:cNvPr id="794" name="Text_Box_6"/>
        <xdr:cNvPicPr/>
      </xdr:nvPicPr>
      <xdr:blipFill>
        <a:blip r:embed="rId1"/>
        <a:stretch>
          <a:fillRect/>
        </a:stretch>
      </xdr:blipFill>
      <xdr:spPr>
        <a:xfrm>
          <a:off x="2806065" y="32973010"/>
          <a:ext cx="143510" cy="227965"/>
        </a:xfrm>
        <a:prstGeom prst="rect">
          <a:avLst/>
        </a:prstGeom>
        <a:noFill/>
        <a:ln w="9525">
          <a:noFill/>
        </a:ln>
      </xdr:spPr>
    </xdr:pic>
    <xdr:clientData/>
  </xdr:twoCellAnchor>
  <xdr:twoCellAnchor editAs="oneCell">
    <xdr:from>
      <xdr:col>3</xdr:col>
      <xdr:colOff>626110</xdr:colOff>
      <xdr:row>89</xdr:row>
      <xdr:rowOff>0</xdr:rowOff>
    </xdr:from>
    <xdr:to>
      <xdr:col>3</xdr:col>
      <xdr:colOff>776605</xdr:colOff>
      <xdr:row>89</xdr:row>
      <xdr:rowOff>227965</xdr:rowOff>
    </xdr:to>
    <xdr:pic>
      <xdr:nvPicPr>
        <xdr:cNvPr id="795" name="Text_Box_6"/>
        <xdr:cNvPicPr/>
      </xdr:nvPicPr>
      <xdr:blipFill>
        <a:blip r:embed="rId1"/>
        <a:stretch>
          <a:fillRect/>
        </a:stretch>
      </xdr:blipFill>
      <xdr:spPr>
        <a:xfrm>
          <a:off x="2822575" y="32973010"/>
          <a:ext cx="150495" cy="227965"/>
        </a:xfrm>
        <a:prstGeom prst="rect">
          <a:avLst/>
        </a:prstGeom>
        <a:noFill/>
        <a:ln w="9525">
          <a:noFill/>
        </a:ln>
      </xdr:spPr>
    </xdr:pic>
    <xdr:clientData/>
  </xdr:twoCellAnchor>
  <xdr:twoCellAnchor editAs="oneCell">
    <xdr:from>
      <xdr:col>3</xdr:col>
      <xdr:colOff>626110</xdr:colOff>
      <xdr:row>89</xdr:row>
      <xdr:rowOff>0</xdr:rowOff>
    </xdr:from>
    <xdr:to>
      <xdr:col>3</xdr:col>
      <xdr:colOff>794385</xdr:colOff>
      <xdr:row>89</xdr:row>
      <xdr:rowOff>227965</xdr:rowOff>
    </xdr:to>
    <xdr:pic>
      <xdr:nvPicPr>
        <xdr:cNvPr id="796" name="Text_Box_6"/>
        <xdr:cNvPicPr/>
      </xdr:nvPicPr>
      <xdr:blipFill>
        <a:blip r:embed="rId1"/>
        <a:stretch>
          <a:fillRect/>
        </a:stretch>
      </xdr:blipFill>
      <xdr:spPr>
        <a:xfrm>
          <a:off x="2822575" y="32973010"/>
          <a:ext cx="168275" cy="227965"/>
        </a:xfrm>
        <a:prstGeom prst="rect">
          <a:avLst/>
        </a:prstGeom>
        <a:noFill/>
        <a:ln w="9525">
          <a:noFill/>
        </a:ln>
      </xdr:spPr>
    </xdr:pic>
    <xdr:clientData/>
  </xdr:twoCellAnchor>
  <xdr:twoCellAnchor editAs="oneCell">
    <xdr:from>
      <xdr:col>3</xdr:col>
      <xdr:colOff>626110</xdr:colOff>
      <xdr:row>89</xdr:row>
      <xdr:rowOff>0</xdr:rowOff>
    </xdr:from>
    <xdr:to>
      <xdr:col>3</xdr:col>
      <xdr:colOff>802005</xdr:colOff>
      <xdr:row>89</xdr:row>
      <xdr:rowOff>227965</xdr:rowOff>
    </xdr:to>
    <xdr:pic>
      <xdr:nvPicPr>
        <xdr:cNvPr id="797" name="Text_Box_6"/>
        <xdr:cNvPicPr/>
      </xdr:nvPicPr>
      <xdr:blipFill>
        <a:blip r:embed="rId1"/>
        <a:stretch>
          <a:fillRect/>
        </a:stretch>
      </xdr:blipFill>
      <xdr:spPr>
        <a:xfrm>
          <a:off x="2822575" y="32973010"/>
          <a:ext cx="175895" cy="227965"/>
        </a:xfrm>
        <a:prstGeom prst="rect">
          <a:avLst/>
        </a:prstGeom>
        <a:noFill/>
        <a:ln w="9525">
          <a:noFill/>
        </a:ln>
      </xdr:spPr>
    </xdr:pic>
    <xdr:clientData/>
  </xdr:twoCellAnchor>
  <xdr:twoCellAnchor editAs="oneCell">
    <xdr:from>
      <xdr:col>3</xdr:col>
      <xdr:colOff>626110</xdr:colOff>
      <xdr:row>89</xdr:row>
      <xdr:rowOff>0</xdr:rowOff>
    </xdr:from>
    <xdr:to>
      <xdr:col>4</xdr:col>
      <xdr:colOff>3175</xdr:colOff>
      <xdr:row>89</xdr:row>
      <xdr:rowOff>227965</xdr:rowOff>
    </xdr:to>
    <xdr:pic>
      <xdr:nvPicPr>
        <xdr:cNvPr id="798" name="Text_Box_6"/>
        <xdr:cNvPicPr/>
      </xdr:nvPicPr>
      <xdr:blipFill>
        <a:blip r:embed="rId1"/>
        <a:stretch>
          <a:fillRect/>
        </a:stretch>
      </xdr:blipFill>
      <xdr:spPr>
        <a:xfrm>
          <a:off x="2822575" y="32973010"/>
          <a:ext cx="241935" cy="227965"/>
        </a:xfrm>
        <a:prstGeom prst="rect">
          <a:avLst/>
        </a:prstGeom>
        <a:noFill/>
        <a:ln w="9525">
          <a:noFill/>
        </a:ln>
      </xdr:spPr>
    </xdr:pic>
    <xdr:clientData/>
  </xdr:twoCellAnchor>
  <xdr:twoCellAnchor editAs="oneCell">
    <xdr:from>
      <xdr:col>3</xdr:col>
      <xdr:colOff>626110</xdr:colOff>
      <xdr:row>89</xdr:row>
      <xdr:rowOff>0</xdr:rowOff>
    </xdr:from>
    <xdr:to>
      <xdr:col>3</xdr:col>
      <xdr:colOff>848360</xdr:colOff>
      <xdr:row>89</xdr:row>
      <xdr:rowOff>227965</xdr:rowOff>
    </xdr:to>
    <xdr:pic>
      <xdr:nvPicPr>
        <xdr:cNvPr id="799" name="Text_Box_6"/>
        <xdr:cNvPicPr/>
      </xdr:nvPicPr>
      <xdr:blipFill>
        <a:blip r:embed="rId1"/>
        <a:stretch>
          <a:fillRect/>
        </a:stretch>
      </xdr:blipFill>
      <xdr:spPr>
        <a:xfrm>
          <a:off x="2822575" y="32973010"/>
          <a:ext cx="222250" cy="227965"/>
        </a:xfrm>
        <a:prstGeom prst="rect">
          <a:avLst/>
        </a:prstGeom>
        <a:noFill/>
        <a:ln w="9525">
          <a:noFill/>
        </a:ln>
      </xdr:spPr>
    </xdr:pic>
    <xdr:clientData/>
  </xdr:twoCellAnchor>
  <xdr:twoCellAnchor editAs="oneCell">
    <xdr:from>
      <xdr:col>3</xdr:col>
      <xdr:colOff>626110</xdr:colOff>
      <xdr:row>89</xdr:row>
      <xdr:rowOff>0</xdr:rowOff>
    </xdr:from>
    <xdr:to>
      <xdr:col>3</xdr:col>
      <xdr:colOff>861060</xdr:colOff>
      <xdr:row>89</xdr:row>
      <xdr:rowOff>227965</xdr:rowOff>
    </xdr:to>
    <xdr:pic>
      <xdr:nvPicPr>
        <xdr:cNvPr id="800" name="Text_Box_6"/>
        <xdr:cNvPicPr/>
      </xdr:nvPicPr>
      <xdr:blipFill>
        <a:blip r:embed="rId1"/>
        <a:stretch>
          <a:fillRect/>
        </a:stretch>
      </xdr:blipFill>
      <xdr:spPr>
        <a:xfrm>
          <a:off x="2822575" y="32973010"/>
          <a:ext cx="234950" cy="227965"/>
        </a:xfrm>
        <a:prstGeom prst="rect">
          <a:avLst/>
        </a:prstGeom>
        <a:noFill/>
        <a:ln w="9525">
          <a:noFill/>
        </a:ln>
      </xdr:spPr>
    </xdr:pic>
    <xdr:clientData/>
  </xdr:twoCellAnchor>
  <xdr:twoCellAnchor editAs="oneCell">
    <xdr:from>
      <xdr:col>3</xdr:col>
      <xdr:colOff>626110</xdr:colOff>
      <xdr:row>89</xdr:row>
      <xdr:rowOff>0</xdr:rowOff>
    </xdr:from>
    <xdr:to>
      <xdr:col>4</xdr:col>
      <xdr:colOff>9525</xdr:colOff>
      <xdr:row>89</xdr:row>
      <xdr:rowOff>227965</xdr:rowOff>
    </xdr:to>
    <xdr:pic>
      <xdr:nvPicPr>
        <xdr:cNvPr id="801" name="Text_Box_6"/>
        <xdr:cNvPicPr/>
      </xdr:nvPicPr>
      <xdr:blipFill>
        <a:blip r:embed="rId1"/>
        <a:stretch>
          <a:fillRect/>
        </a:stretch>
      </xdr:blipFill>
      <xdr:spPr>
        <a:xfrm>
          <a:off x="2822575" y="32973010"/>
          <a:ext cx="248285" cy="227965"/>
        </a:xfrm>
        <a:prstGeom prst="rect">
          <a:avLst/>
        </a:prstGeom>
        <a:noFill/>
        <a:ln w="9525">
          <a:noFill/>
        </a:ln>
      </xdr:spPr>
    </xdr:pic>
    <xdr:clientData/>
  </xdr:twoCellAnchor>
  <xdr:twoCellAnchor editAs="oneCell">
    <xdr:from>
      <xdr:col>3</xdr:col>
      <xdr:colOff>598170</xdr:colOff>
      <xdr:row>89</xdr:row>
      <xdr:rowOff>0</xdr:rowOff>
    </xdr:from>
    <xdr:to>
      <xdr:col>3</xdr:col>
      <xdr:colOff>762000</xdr:colOff>
      <xdr:row>89</xdr:row>
      <xdr:rowOff>227965</xdr:rowOff>
    </xdr:to>
    <xdr:pic>
      <xdr:nvPicPr>
        <xdr:cNvPr id="802" name="Text_Box_6"/>
        <xdr:cNvPicPr/>
      </xdr:nvPicPr>
      <xdr:blipFill>
        <a:blip r:embed="rId1"/>
        <a:stretch>
          <a:fillRect/>
        </a:stretch>
      </xdr:blipFill>
      <xdr:spPr>
        <a:xfrm>
          <a:off x="2794635" y="32973010"/>
          <a:ext cx="163830" cy="227965"/>
        </a:xfrm>
        <a:prstGeom prst="rect">
          <a:avLst/>
        </a:prstGeom>
        <a:noFill/>
        <a:ln w="9525">
          <a:noFill/>
        </a:ln>
      </xdr:spPr>
    </xdr:pic>
    <xdr:clientData/>
  </xdr:twoCellAnchor>
  <xdr:twoCellAnchor editAs="oneCell">
    <xdr:from>
      <xdr:col>3</xdr:col>
      <xdr:colOff>598170</xdr:colOff>
      <xdr:row>89</xdr:row>
      <xdr:rowOff>0</xdr:rowOff>
    </xdr:from>
    <xdr:to>
      <xdr:col>3</xdr:col>
      <xdr:colOff>772160</xdr:colOff>
      <xdr:row>89</xdr:row>
      <xdr:rowOff>227965</xdr:rowOff>
    </xdr:to>
    <xdr:pic>
      <xdr:nvPicPr>
        <xdr:cNvPr id="803" name="Text_Box_6"/>
        <xdr:cNvPicPr/>
      </xdr:nvPicPr>
      <xdr:blipFill>
        <a:blip r:embed="rId1"/>
        <a:stretch>
          <a:fillRect/>
        </a:stretch>
      </xdr:blipFill>
      <xdr:spPr>
        <a:xfrm>
          <a:off x="2794635" y="32973010"/>
          <a:ext cx="173990" cy="227965"/>
        </a:xfrm>
        <a:prstGeom prst="rect">
          <a:avLst/>
        </a:prstGeom>
        <a:noFill/>
        <a:ln w="9525">
          <a:noFill/>
        </a:ln>
      </xdr:spPr>
    </xdr:pic>
    <xdr:clientData/>
  </xdr:twoCellAnchor>
  <xdr:twoCellAnchor editAs="oneCell">
    <xdr:from>
      <xdr:col>3</xdr:col>
      <xdr:colOff>598170</xdr:colOff>
      <xdr:row>89</xdr:row>
      <xdr:rowOff>0</xdr:rowOff>
    </xdr:from>
    <xdr:to>
      <xdr:col>3</xdr:col>
      <xdr:colOff>814070</xdr:colOff>
      <xdr:row>89</xdr:row>
      <xdr:rowOff>227965</xdr:rowOff>
    </xdr:to>
    <xdr:pic>
      <xdr:nvPicPr>
        <xdr:cNvPr id="804" name="Text_Box_6"/>
        <xdr:cNvPicPr/>
      </xdr:nvPicPr>
      <xdr:blipFill>
        <a:blip r:embed="rId1"/>
        <a:stretch>
          <a:fillRect/>
        </a:stretch>
      </xdr:blipFill>
      <xdr:spPr>
        <a:xfrm>
          <a:off x="2794635" y="32973010"/>
          <a:ext cx="215900" cy="227965"/>
        </a:xfrm>
        <a:prstGeom prst="rect">
          <a:avLst/>
        </a:prstGeom>
        <a:noFill/>
        <a:ln w="9525">
          <a:noFill/>
        </a:ln>
      </xdr:spPr>
    </xdr:pic>
    <xdr:clientData/>
  </xdr:twoCellAnchor>
  <xdr:twoCellAnchor editAs="oneCell">
    <xdr:from>
      <xdr:col>3</xdr:col>
      <xdr:colOff>598170</xdr:colOff>
      <xdr:row>89</xdr:row>
      <xdr:rowOff>0</xdr:rowOff>
    </xdr:from>
    <xdr:to>
      <xdr:col>3</xdr:col>
      <xdr:colOff>815975</xdr:colOff>
      <xdr:row>89</xdr:row>
      <xdr:rowOff>227965</xdr:rowOff>
    </xdr:to>
    <xdr:pic>
      <xdr:nvPicPr>
        <xdr:cNvPr id="805" name="Text_Box_6"/>
        <xdr:cNvPicPr/>
      </xdr:nvPicPr>
      <xdr:blipFill>
        <a:blip r:embed="rId1"/>
        <a:stretch>
          <a:fillRect/>
        </a:stretch>
      </xdr:blipFill>
      <xdr:spPr>
        <a:xfrm>
          <a:off x="2794635" y="32973010"/>
          <a:ext cx="217805" cy="227965"/>
        </a:xfrm>
        <a:prstGeom prst="rect">
          <a:avLst/>
        </a:prstGeom>
        <a:noFill/>
        <a:ln w="9525">
          <a:noFill/>
        </a:ln>
      </xdr:spPr>
    </xdr:pic>
    <xdr:clientData/>
  </xdr:twoCellAnchor>
  <xdr:twoCellAnchor editAs="oneCell">
    <xdr:from>
      <xdr:col>3</xdr:col>
      <xdr:colOff>598170</xdr:colOff>
      <xdr:row>89</xdr:row>
      <xdr:rowOff>0</xdr:rowOff>
    </xdr:from>
    <xdr:to>
      <xdr:col>3</xdr:col>
      <xdr:colOff>814705</xdr:colOff>
      <xdr:row>89</xdr:row>
      <xdr:rowOff>227965</xdr:rowOff>
    </xdr:to>
    <xdr:pic>
      <xdr:nvPicPr>
        <xdr:cNvPr id="806" name="Text_Box_6"/>
        <xdr:cNvPicPr/>
      </xdr:nvPicPr>
      <xdr:blipFill>
        <a:blip r:embed="rId1"/>
        <a:stretch>
          <a:fillRect/>
        </a:stretch>
      </xdr:blipFill>
      <xdr:spPr>
        <a:xfrm>
          <a:off x="2794635" y="32973010"/>
          <a:ext cx="216535" cy="227965"/>
        </a:xfrm>
        <a:prstGeom prst="rect">
          <a:avLst/>
        </a:prstGeom>
        <a:noFill/>
        <a:ln w="9525">
          <a:noFill/>
        </a:ln>
      </xdr:spPr>
    </xdr:pic>
    <xdr:clientData/>
  </xdr:twoCellAnchor>
  <xdr:twoCellAnchor editAs="oneCell">
    <xdr:from>
      <xdr:col>3</xdr:col>
      <xdr:colOff>598170</xdr:colOff>
      <xdr:row>89</xdr:row>
      <xdr:rowOff>0</xdr:rowOff>
    </xdr:from>
    <xdr:to>
      <xdr:col>3</xdr:col>
      <xdr:colOff>835025</xdr:colOff>
      <xdr:row>89</xdr:row>
      <xdr:rowOff>227965</xdr:rowOff>
    </xdr:to>
    <xdr:pic>
      <xdr:nvPicPr>
        <xdr:cNvPr id="807" name="Text_Box_6"/>
        <xdr:cNvPicPr/>
      </xdr:nvPicPr>
      <xdr:blipFill>
        <a:blip r:embed="rId1"/>
        <a:stretch>
          <a:fillRect/>
        </a:stretch>
      </xdr:blipFill>
      <xdr:spPr>
        <a:xfrm>
          <a:off x="2794635" y="32973010"/>
          <a:ext cx="236855" cy="227965"/>
        </a:xfrm>
        <a:prstGeom prst="rect">
          <a:avLst/>
        </a:prstGeom>
        <a:noFill/>
        <a:ln w="9525">
          <a:noFill/>
        </a:ln>
      </xdr:spPr>
    </xdr:pic>
    <xdr:clientData/>
  </xdr:twoCellAnchor>
  <xdr:twoCellAnchor editAs="oneCell">
    <xdr:from>
      <xdr:col>4</xdr:col>
      <xdr:colOff>0</xdr:colOff>
      <xdr:row>89</xdr:row>
      <xdr:rowOff>0</xdr:rowOff>
    </xdr:from>
    <xdr:to>
      <xdr:col>4</xdr:col>
      <xdr:colOff>84455</xdr:colOff>
      <xdr:row>89</xdr:row>
      <xdr:rowOff>284480</xdr:rowOff>
    </xdr:to>
    <xdr:pic>
      <xdr:nvPicPr>
        <xdr:cNvPr id="808" name="Text_Box_5"/>
        <xdr:cNvPicPr/>
      </xdr:nvPicPr>
      <xdr:blipFill>
        <a:blip r:embed="rId1"/>
        <a:stretch>
          <a:fillRect/>
        </a:stretch>
      </xdr:blipFill>
      <xdr:spPr>
        <a:xfrm>
          <a:off x="3061335" y="32973010"/>
          <a:ext cx="84455" cy="284480"/>
        </a:xfrm>
        <a:prstGeom prst="rect">
          <a:avLst/>
        </a:prstGeom>
        <a:noFill/>
        <a:ln w="9525">
          <a:noFill/>
        </a:ln>
      </xdr:spPr>
    </xdr:pic>
    <xdr:clientData/>
  </xdr:twoCellAnchor>
  <xdr:twoCellAnchor editAs="oneCell">
    <xdr:from>
      <xdr:col>3</xdr:col>
      <xdr:colOff>598170</xdr:colOff>
      <xdr:row>89</xdr:row>
      <xdr:rowOff>0</xdr:rowOff>
    </xdr:from>
    <xdr:to>
      <xdr:col>3</xdr:col>
      <xdr:colOff>771525</xdr:colOff>
      <xdr:row>89</xdr:row>
      <xdr:rowOff>227965</xdr:rowOff>
    </xdr:to>
    <xdr:pic>
      <xdr:nvPicPr>
        <xdr:cNvPr id="809" name="Text_Box_6"/>
        <xdr:cNvPicPr/>
      </xdr:nvPicPr>
      <xdr:blipFill>
        <a:blip r:embed="rId1"/>
        <a:stretch>
          <a:fillRect/>
        </a:stretch>
      </xdr:blipFill>
      <xdr:spPr>
        <a:xfrm>
          <a:off x="2794635" y="32973010"/>
          <a:ext cx="173355" cy="227965"/>
        </a:xfrm>
        <a:prstGeom prst="rect">
          <a:avLst/>
        </a:prstGeom>
        <a:noFill/>
        <a:ln w="9525">
          <a:noFill/>
        </a:ln>
      </xdr:spPr>
    </xdr:pic>
    <xdr:clientData/>
  </xdr:twoCellAnchor>
  <xdr:twoCellAnchor editAs="oneCell">
    <xdr:from>
      <xdr:col>3</xdr:col>
      <xdr:colOff>598170</xdr:colOff>
      <xdr:row>89</xdr:row>
      <xdr:rowOff>0</xdr:rowOff>
    </xdr:from>
    <xdr:to>
      <xdr:col>3</xdr:col>
      <xdr:colOff>779145</xdr:colOff>
      <xdr:row>89</xdr:row>
      <xdr:rowOff>227965</xdr:rowOff>
    </xdr:to>
    <xdr:pic>
      <xdr:nvPicPr>
        <xdr:cNvPr id="810" name="Text_Box_6"/>
        <xdr:cNvPicPr/>
      </xdr:nvPicPr>
      <xdr:blipFill>
        <a:blip r:embed="rId1"/>
        <a:stretch>
          <a:fillRect/>
        </a:stretch>
      </xdr:blipFill>
      <xdr:spPr>
        <a:xfrm>
          <a:off x="2794635" y="32973010"/>
          <a:ext cx="180975" cy="227965"/>
        </a:xfrm>
        <a:prstGeom prst="rect">
          <a:avLst/>
        </a:prstGeom>
        <a:noFill/>
        <a:ln w="9525">
          <a:noFill/>
        </a:ln>
      </xdr:spPr>
    </xdr:pic>
    <xdr:clientData/>
  </xdr:twoCellAnchor>
  <xdr:twoCellAnchor editAs="oneCell">
    <xdr:from>
      <xdr:col>3</xdr:col>
      <xdr:colOff>598170</xdr:colOff>
      <xdr:row>89</xdr:row>
      <xdr:rowOff>0</xdr:rowOff>
    </xdr:from>
    <xdr:to>
      <xdr:col>3</xdr:col>
      <xdr:colOff>793115</xdr:colOff>
      <xdr:row>89</xdr:row>
      <xdr:rowOff>227965</xdr:rowOff>
    </xdr:to>
    <xdr:pic>
      <xdr:nvPicPr>
        <xdr:cNvPr id="811" name="Text_Box_6"/>
        <xdr:cNvPicPr/>
      </xdr:nvPicPr>
      <xdr:blipFill>
        <a:blip r:embed="rId1"/>
        <a:stretch>
          <a:fillRect/>
        </a:stretch>
      </xdr:blipFill>
      <xdr:spPr>
        <a:xfrm>
          <a:off x="2794635" y="32973010"/>
          <a:ext cx="194945" cy="227965"/>
        </a:xfrm>
        <a:prstGeom prst="rect">
          <a:avLst/>
        </a:prstGeom>
        <a:noFill/>
        <a:ln w="9525">
          <a:noFill/>
        </a:ln>
      </xdr:spPr>
    </xdr:pic>
    <xdr:clientData/>
  </xdr:twoCellAnchor>
  <xdr:twoCellAnchor editAs="oneCell">
    <xdr:from>
      <xdr:col>4</xdr:col>
      <xdr:colOff>0</xdr:colOff>
      <xdr:row>89</xdr:row>
      <xdr:rowOff>0</xdr:rowOff>
    </xdr:from>
    <xdr:to>
      <xdr:col>4</xdr:col>
      <xdr:colOff>84455</xdr:colOff>
      <xdr:row>89</xdr:row>
      <xdr:rowOff>299085</xdr:rowOff>
    </xdr:to>
    <xdr:pic>
      <xdr:nvPicPr>
        <xdr:cNvPr id="812" name="Text_Box_5"/>
        <xdr:cNvPicPr/>
      </xdr:nvPicPr>
      <xdr:blipFill>
        <a:blip r:embed="rId1"/>
        <a:stretch>
          <a:fillRect/>
        </a:stretch>
      </xdr:blipFill>
      <xdr:spPr>
        <a:xfrm>
          <a:off x="3061335" y="32973010"/>
          <a:ext cx="84455" cy="299085"/>
        </a:xfrm>
        <a:prstGeom prst="rect">
          <a:avLst/>
        </a:prstGeom>
        <a:noFill/>
        <a:ln w="9525">
          <a:noFill/>
        </a:ln>
      </xdr:spPr>
    </xdr:pic>
    <xdr:clientData/>
  </xdr:twoCellAnchor>
  <xdr:twoCellAnchor editAs="oneCell">
    <xdr:from>
      <xdr:col>3</xdr:col>
      <xdr:colOff>598170</xdr:colOff>
      <xdr:row>89</xdr:row>
      <xdr:rowOff>0</xdr:rowOff>
    </xdr:from>
    <xdr:to>
      <xdr:col>3</xdr:col>
      <xdr:colOff>721995</xdr:colOff>
      <xdr:row>89</xdr:row>
      <xdr:rowOff>227965</xdr:rowOff>
    </xdr:to>
    <xdr:pic>
      <xdr:nvPicPr>
        <xdr:cNvPr id="813" name="Text_Box_6"/>
        <xdr:cNvPicPr/>
      </xdr:nvPicPr>
      <xdr:blipFill>
        <a:blip r:embed="rId1"/>
        <a:stretch>
          <a:fillRect/>
        </a:stretch>
      </xdr:blipFill>
      <xdr:spPr>
        <a:xfrm>
          <a:off x="2794635" y="32973010"/>
          <a:ext cx="123825" cy="227965"/>
        </a:xfrm>
        <a:prstGeom prst="rect">
          <a:avLst/>
        </a:prstGeom>
        <a:noFill/>
        <a:ln w="9525">
          <a:noFill/>
        </a:ln>
      </xdr:spPr>
    </xdr:pic>
    <xdr:clientData/>
  </xdr:twoCellAnchor>
  <xdr:twoCellAnchor editAs="oneCell">
    <xdr:from>
      <xdr:col>3</xdr:col>
      <xdr:colOff>598170</xdr:colOff>
      <xdr:row>89</xdr:row>
      <xdr:rowOff>0</xdr:rowOff>
    </xdr:from>
    <xdr:to>
      <xdr:col>3</xdr:col>
      <xdr:colOff>779145</xdr:colOff>
      <xdr:row>89</xdr:row>
      <xdr:rowOff>213360</xdr:rowOff>
    </xdr:to>
    <xdr:pic>
      <xdr:nvPicPr>
        <xdr:cNvPr id="814" name="Text_Box_6"/>
        <xdr:cNvPicPr/>
      </xdr:nvPicPr>
      <xdr:blipFill>
        <a:blip r:embed="rId1"/>
        <a:stretch>
          <a:fillRect/>
        </a:stretch>
      </xdr:blipFill>
      <xdr:spPr>
        <a:xfrm>
          <a:off x="2794635" y="32973010"/>
          <a:ext cx="180975" cy="213360"/>
        </a:xfrm>
        <a:prstGeom prst="rect">
          <a:avLst/>
        </a:prstGeom>
        <a:noFill/>
        <a:ln w="9525">
          <a:noFill/>
        </a:ln>
      </xdr:spPr>
    </xdr:pic>
    <xdr:clientData/>
  </xdr:twoCellAnchor>
  <xdr:twoCellAnchor editAs="oneCell">
    <xdr:from>
      <xdr:col>3</xdr:col>
      <xdr:colOff>598170</xdr:colOff>
      <xdr:row>89</xdr:row>
      <xdr:rowOff>0</xdr:rowOff>
    </xdr:from>
    <xdr:to>
      <xdr:col>3</xdr:col>
      <xdr:colOff>771525</xdr:colOff>
      <xdr:row>89</xdr:row>
      <xdr:rowOff>213360</xdr:rowOff>
    </xdr:to>
    <xdr:pic>
      <xdr:nvPicPr>
        <xdr:cNvPr id="815" name="Text_Box_6"/>
        <xdr:cNvPicPr/>
      </xdr:nvPicPr>
      <xdr:blipFill>
        <a:blip r:embed="rId1"/>
        <a:stretch>
          <a:fillRect/>
        </a:stretch>
      </xdr:blipFill>
      <xdr:spPr>
        <a:xfrm>
          <a:off x="2794635" y="32973010"/>
          <a:ext cx="173355" cy="213360"/>
        </a:xfrm>
        <a:prstGeom prst="rect">
          <a:avLst/>
        </a:prstGeom>
        <a:noFill/>
        <a:ln w="9525">
          <a:noFill/>
        </a:ln>
      </xdr:spPr>
    </xdr:pic>
    <xdr:clientData/>
  </xdr:twoCellAnchor>
  <xdr:twoCellAnchor editAs="oneCell">
    <xdr:from>
      <xdr:col>3</xdr:col>
      <xdr:colOff>598170</xdr:colOff>
      <xdr:row>89</xdr:row>
      <xdr:rowOff>0</xdr:rowOff>
    </xdr:from>
    <xdr:to>
      <xdr:col>3</xdr:col>
      <xdr:colOff>781050</xdr:colOff>
      <xdr:row>89</xdr:row>
      <xdr:rowOff>227965</xdr:rowOff>
    </xdr:to>
    <xdr:pic>
      <xdr:nvPicPr>
        <xdr:cNvPr id="816" name="Text_Box_6"/>
        <xdr:cNvPicPr/>
      </xdr:nvPicPr>
      <xdr:blipFill>
        <a:blip r:embed="rId1"/>
        <a:stretch>
          <a:fillRect/>
        </a:stretch>
      </xdr:blipFill>
      <xdr:spPr>
        <a:xfrm>
          <a:off x="2794635" y="32973010"/>
          <a:ext cx="182880" cy="227965"/>
        </a:xfrm>
        <a:prstGeom prst="rect">
          <a:avLst/>
        </a:prstGeom>
        <a:noFill/>
        <a:ln w="9525">
          <a:noFill/>
        </a:ln>
      </xdr:spPr>
    </xdr:pic>
    <xdr:clientData/>
  </xdr:twoCellAnchor>
  <xdr:twoCellAnchor editAs="oneCell">
    <xdr:from>
      <xdr:col>3</xdr:col>
      <xdr:colOff>598170</xdr:colOff>
      <xdr:row>89</xdr:row>
      <xdr:rowOff>0</xdr:rowOff>
    </xdr:from>
    <xdr:to>
      <xdr:col>3</xdr:col>
      <xdr:colOff>775970</xdr:colOff>
      <xdr:row>89</xdr:row>
      <xdr:rowOff>227965</xdr:rowOff>
    </xdr:to>
    <xdr:pic>
      <xdr:nvPicPr>
        <xdr:cNvPr id="817" name="Text_Box_6"/>
        <xdr:cNvPicPr/>
      </xdr:nvPicPr>
      <xdr:blipFill>
        <a:blip r:embed="rId1"/>
        <a:stretch>
          <a:fillRect/>
        </a:stretch>
      </xdr:blipFill>
      <xdr:spPr>
        <a:xfrm>
          <a:off x="2794635" y="32973010"/>
          <a:ext cx="177800" cy="227965"/>
        </a:xfrm>
        <a:prstGeom prst="rect">
          <a:avLst/>
        </a:prstGeom>
        <a:noFill/>
        <a:ln w="9525">
          <a:noFill/>
        </a:ln>
      </xdr:spPr>
    </xdr:pic>
    <xdr:clientData/>
  </xdr:twoCellAnchor>
  <xdr:twoCellAnchor editAs="oneCell">
    <xdr:from>
      <xdr:col>3</xdr:col>
      <xdr:colOff>598170</xdr:colOff>
      <xdr:row>89</xdr:row>
      <xdr:rowOff>0</xdr:rowOff>
    </xdr:from>
    <xdr:to>
      <xdr:col>3</xdr:col>
      <xdr:colOff>775335</xdr:colOff>
      <xdr:row>89</xdr:row>
      <xdr:rowOff>227965</xdr:rowOff>
    </xdr:to>
    <xdr:pic>
      <xdr:nvPicPr>
        <xdr:cNvPr id="818" name="Text_Box_6"/>
        <xdr:cNvPicPr/>
      </xdr:nvPicPr>
      <xdr:blipFill>
        <a:blip r:embed="rId1"/>
        <a:stretch>
          <a:fillRect/>
        </a:stretch>
      </xdr:blipFill>
      <xdr:spPr>
        <a:xfrm>
          <a:off x="2794635" y="32973010"/>
          <a:ext cx="177165" cy="227965"/>
        </a:xfrm>
        <a:prstGeom prst="rect">
          <a:avLst/>
        </a:prstGeom>
        <a:noFill/>
        <a:ln w="9525">
          <a:noFill/>
        </a:ln>
      </xdr:spPr>
    </xdr:pic>
    <xdr:clientData/>
  </xdr:twoCellAnchor>
  <xdr:twoCellAnchor editAs="oneCell">
    <xdr:from>
      <xdr:col>3</xdr:col>
      <xdr:colOff>598170</xdr:colOff>
      <xdr:row>89</xdr:row>
      <xdr:rowOff>0</xdr:rowOff>
    </xdr:from>
    <xdr:to>
      <xdr:col>3</xdr:col>
      <xdr:colOff>723265</xdr:colOff>
      <xdr:row>89</xdr:row>
      <xdr:rowOff>227965</xdr:rowOff>
    </xdr:to>
    <xdr:pic>
      <xdr:nvPicPr>
        <xdr:cNvPr id="819" name="Text_Box_6"/>
        <xdr:cNvPicPr/>
      </xdr:nvPicPr>
      <xdr:blipFill>
        <a:blip r:embed="rId1"/>
        <a:stretch>
          <a:fillRect/>
        </a:stretch>
      </xdr:blipFill>
      <xdr:spPr>
        <a:xfrm>
          <a:off x="2794635" y="32973010"/>
          <a:ext cx="125095" cy="227965"/>
        </a:xfrm>
        <a:prstGeom prst="rect">
          <a:avLst/>
        </a:prstGeom>
        <a:noFill/>
        <a:ln w="9525">
          <a:noFill/>
        </a:ln>
      </xdr:spPr>
    </xdr:pic>
    <xdr:clientData/>
  </xdr:twoCellAnchor>
  <xdr:twoCellAnchor editAs="oneCell">
    <xdr:from>
      <xdr:col>3</xdr:col>
      <xdr:colOff>598170</xdr:colOff>
      <xdr:row>89</xdr:row>
      <xdr:rowOff>0</xdr:rowOff>
    </xdr:from>
    <xdr:to>
      <xdr:col>3</xdr:col>
      <xdr:colOff>704215</xdr:colOff>
      <xdr:row>89</xdr:row>
      <xdr:rowOff>227965</xdr:rowOff>
    </xdr:to>
    <xdr:pic>
      <xdr:nvPicPr>
        <xdr:cNvPr id="820" name="Text_Box_6"/>
        <xdr:cNvPicPr/>
      </xdr:nvPicPr>
      <xdr:blipFill>
        <a:blip r:embed="rId1"/>
        <a:stretch>
          <a:fillRect/>
        </a:stretch>
      </xdr:blipFill>
      <xdr:spPr>
        <a:xfrm>
          <a:off x="2794635" y="32973010"/>
          <a:ext cx="106045" cy="227965"/>
        </a:xfrm>
        <a:prstGeom prst="rect">
          <a:avLst/>
        </a:prstGeom>
        <a:noFill/>
        <a:ln w="9525">
          <a:noFill/>
        </a:ln>
      </xdr:spPr>
    </xdr:pic>
    <xdr:clientData/>
  </xdr:twoCellAnchor>
  <xdr:twoCellAnchor editAs="oneCell">
    <xdr:from>
      <xdr:col>3</xdr:col>
      <xdr:colOff>598170</xdr:colOff>
      <xdr:row>89</xdr:row>
      <xdr:rowOff>0</xdr:rowOff>
    </xdr:from>
    <xdr:to>
      <xdr:col>3</xdr:col>
      <xdr:colOff>716915</xdr:colOff>
      <xdr:row>89</xdr:row>
      <xdr:rowOff>227965</xdr:rowOff>
    </xdr:to>
    <xdr:pic>
      <xdr:nvPicPr>
        <xdr:cNvPr id="821" name="Text_Box_6"/>
        <xdr:cNvPicPr/>
      </xdr:nvPicPr>
      <xdr:blipFill>
        <a:blip r:embed="rId1"/>
        <a:stretch>
          <a:fillRect/>
        </a:stretch>
      </xdr:blipFill>
      <xdr:spPr>
        <a:xfrm>
          <a:off x="2794635" y="32973010"/>
          <a:ext cx="118745" cy="227965"/>
        </a:xfrm>
        <a:prstGeom prst="rect">
          <a:avLst/>
        </a:prstGeom>
        <a:noFill/>
        <a:ln w="9525">
          <a:noFill/>
        </a:ln>
      </xdr:spPr>
    </xdr:pic>
    <xdr:clientData/>
  </xdr:twoCellAnchor>
  <xdr:twoCellAnchor editAs="oneCell">
    <xdr:from>
      <xdr:col>3</xdr:col>
      <xdr:colOff>598170</xdr:colOff>
      <xdr:row>89</xdr:row>
      <xdr:rowOff>0</xdr:rowOff>
    </xdr:from>
    <xdr:to>
      <xdr:col>3</xdr:col>
      <xdr:colOff>722630</xdr:colOff>
      <xdr:row>89</xdr:row>
      <xdr:rowOff>227965</xdr:rowOff>
    </xdr:to>
    <xdr:pic>
      <xdr:nvPicPr>
        <xdr:cNvPr id="822" name="Text_Box_6"/>
        <xdr:cNvPicPr/>
      </xdr:nvPicPr>
      <xdr:blipFill>
        <a:blip r:embed="rId1"/>
        <a:stretch>
          <a:fillRect/>
        </a:stretch>
      </xdr:blipFill>
      <xdr:spPr>
        <a:xfrm>
          <a:off x="2794635" y="32973010"/>
          <a:ext cx="124460" cy="227965"/>
        </a:xfrm>
        <a:prstGeom prst="rect">
          <a:avLst/>
        </a:prstGeom>
        <a:noFill/>
        <a:ln w="9525">
          <a:noFill/>
        </a:ln>
      </xdr:spPr>
    </xdr:pic>
    <xdr:clientData/>
  </xdr:twoCellAnchor>
  <xdr:twoCellAnchor editAs="oneCell">
    <xdr:from>
      <xdr:col>3</xdr:col>
      <xdr:colOff>598170</xdr:colOff>
      <xdr:row>89</xdr:row>
      <xdr:rowOff>0</xdr:rowOff>
    </xdr:from>
    <xdr:to>
      <xdr:col>3</xdr:col>
      <xdr:colOff>702945</xdr:colOff>
      <xdr:row>89</xdr:row>
      <xdr:rowOff>227965</xdr:rowOff>
    </xdr:to>
    <xdr:pic>
      <xdr:nvPicPr>
        <xdr:cNvPr id="823" name="Text_Box_6"/>
        <xdr:cNvPicPr/>
      </xdr:nvPicPr>
      <xdr:blipFill>
        <a:blip r:embed="rId1"/>
        <a:stretch>
          <a:fillRect/>
        </a:stretch>
      </xdr:blipFill>
      <xdr:spPr>
        <a:xfrm>
          <a:off x="2794635" y="32973010"/>
          <a:ext cx="104775" cy="227965"/>
        </a:xfrm>
        <a:prstGeom prst="rect">
          <a:avLst/>
        </a:prstGeom>
        <a:noFill/>
        <a:ln w="9525">
          <a:noFill/>
        </a:ln>
      </xdr:spPr>
    </xdr:pic>
    <xdr:clientData/>
  </xdr:twoCellAnchor>
  <xdr:twoCellAnchor editAs="oneCell">
    <xdr:from>
      <xdr:col>3</xdr:col>
      <xdr:colOff>598170</xdr:colOff>
      <xdr:row>89</xdr:row>
      <xdr:rowOff>0</xdr:rowOff>
    </xdr:from>
    <xdr:to>
      <xdr:col>3</xdr:col>
      <xdr:colOff>716280</xdr:colOff>
      <xdr:row>89</xdr:row>
      <xdr:rowOff>227965</xdr:rowOff>
    </xdr:to>
    <xdr:pic>
      <xdr:nvPicPr>
        <xdr:cNvPr id="824" name="Text_Box_6"/>
        <xdr:cNvPicPr/>
      </xdr:nvPicPr>
      <xdr:blipFill>
        <a:blip r:embed="rId1"/>
        <a:stretch>
          <a:fillRect/>
        </a:stretch>
      </xdr:blipFill>
      <xdr:spPr>
        <a:xfrm>
          <a:off x="2794635" y="32973010"/>
          <a:ext cx="118110" cy="227965"/>
        </a:xfrm>
        <a:prstGeom prst="rect">
          <a:avLst/>
        </a:prstGeom>
        <a:noFill/>
        <a:ln w="9525">
          <a:noFill/>
        </a:ln>
      </xdr:spPr>
    </xdr:pic>
    <xdr:clientData/>
  </xdr:twoCellAnchor>
  <xdr:twoCellAnchor editAs="oneCell">
    <xdr:from>
      <xdr:col>5</xdr:col>
      <xdr:colOff>0</xdr:colOff>
      <xdr:row>89</xdr:row>
      <xdr:rowOff>0</xdr:rowOff>
    </xdr:from>
    <xdr:to>
      <xdr:col>5</xdr:col>
      <xdr:colOff>80010</xdr:colOff>
      <xdr:row>89</xdr:row>
      <xdr:rowOff>284480</xdr:rowOff>
    </xdr:to>
    <xdr:pic>
      <xdr:nvPicPr>
        <xdr:cNvPr id="825" name="Text_Box_5"/>
        <xdr:cNvPicPr/>
      </xdr:nvPicPr>
      <xdr:blipFill>
        <a:blip r:embed="rId1"/>
        <a:stretch>
          <a:fillRect/>
        </a:stretch>
      </xdr:blipFill>
      <xdr:spPr>
        <a:xfrm>
          <a:off x="10407015" y="32973010"/>
          <a:ext cx="80010" cy="284480"/>
        </a:xfrm>
        <a:prstGeom prst="rect">
          <a:avLst/>
        </a:prstGeom>
        <a:noFill/>
        <a:ln w="9525">
          <a:noFill/>
        </a:ln>
      </xdr:spPr>
    </xdr:pic>
    <xdr:clientData/>
  </xdr:twoCellAnchor>
  <xdr:twoCellAnchor editAs="oneCell">
    <xdr:from>
      <xdr:col>5</xdr:col>
      <xdr:colOff>0</xdr:colOff>
      <xdr:row>89</xdr:row>
      <xdr:rowOff>0</xdr:rowOff>
    </xdr:from>
    <xdr:to>
      <xdr:col>5</xdr:col>
      <xdr:colOff>69850</xdr:colOff>
      <xdr:row>89</xdr:row>
      <xdr:rowOff>284480</xdr:rowOff>
    </xdr:to>
    <xdr:pic>
      <xdr:nvPicPr>
        <xdr:cNvPr id="826" name="Text_Box_5"/>
        <xdr:cNvPicPr/>
      </xdr:nvPicPr>
      <xdr:blipFill>
        <a:blip r:embed="rId1"/>
        <a:stretch>
          <a:fillRect/>
        </a:stretch>
      </xdr:blipFill>
      <xdr:spPr>
        <a:xfrm>
          <a:off x="10407015" y="32973010"/>
          <a:ext cx="69850" cy="284480"/>
        </a:xfrm>
        <a:prstGeom prst="rect">
          <a:avLst/>
        </a:prstGeom>
        <a:noFill/>
        <a:ln w="9525">
          <a:noFill/>
        </a:ln>
      </xdr:spPr>
    </xdr:pic>
    <xdr:clientData/>
  </xdr:twoCellAnchor>
  <xdr:twoCellAnchor editAs="oneCell">
    <xdr:from>
      <xdr:col>5</xdr:col>
      <xdr:colOff>0</xdr:colOff>
      <xdr:row>89</xdr:row>
      <xdr:rowOff>0</xdr:rowOff>
    </xdr:from>
    <xdr:to>
      <xdr:col>5</xdr:col>
      <xdr:colOff>74295</xdr:colOff>
      <xdr:row>89</xdr:row>
      <xdr:rowOff>284480</xdr:rowOff>
    </xdr:to>
    <xdr:pic>
      <xdr:nvPicPr>
        <xdr:cNvPr id="827" name="Text_Box_5"/>
        <xdr:cNvPicPr/>
      </xdr:nvPicPr>
      <xdr:blipFill>
        <a:blip r:embed="rId1"/>
        <a:stretch>
          <a:fillRect/>
        </a:stretch>
      </xdr:blipFill>
      <xdr:spPr>
        <a:xfrm>
          <a:off x="10407015" y="32973010"/>
          <a:ext cx="74295" cy="284480"/>
        </a:xfrm>
        <a:prstGeom prst="rect">
          <a:avLst/>
        </a:prstGeom>
        <a:noFill/>
        <a:ln w="9525">
          <a:noFill/>
        </a:ln>
      </xdr:spPr>
    </xdr:pic>
    <xdr:clientData/>
  </xdr:twoCellAnchor>
  <xdr:twoCellAnchor editAs="oneCell">
    <xdr:from>
      <xdr:col>3</xdr:col>
      <xdr:colOff>598170</xdr:colOff>
      <xdr:row>89</xdr:row>
      <xdr:rowOff>0</xdr:rowOff>
    </xdr:from>
    <xdr:to>
      <xdr:col>3</xdr:col>
      <xdr:colOff>772160</xdr:colOff>
      <xdr:row>89</xdr:row>
      <xdr:rowOff>241935</xdr:rowOff>
    </xdr:to>
    <xdr:pic>
      <xdr:nvPicPr>
        <xdr:cNvPr id="828" name="Text_Box_6"/>
        <xdr:cNvPicPr/>
      </xdr:nvPicPr>
      <xdr:blipFill>
        <a:blip r:embed="rId1"/>
        <a:stretch>
          <a:fillRect/>
        </a:stretch>
      </xdr:blipFill>
      <xdr:spPr>
        <a:xfrm>
          <a:off x="2794635" y="32973010"/>
          <a:ext cx="173990" cy="241935"/>
        </a:xfrm>
        <a:prstGeom prst="rect">
          <a:avLst/>
        </a:prstGeom>
        <a:noFill/>
        <a:ln w="9525">
          <a:noFill/>
        </a:ln>
      </xdr:spPr>
    </xdr:pic>
    <xdr:clientData/>
  </xdr:twoCellAnchor>
  <xdr:twoCellAnchor editAs="oneCell">
    <xdr:from>
      <xdr:col>3</xdr:col>
      <xdr:colOff>598170</xdr:colOff>
      <xdr:row>89</xdr:row>
      <xdr:rowOff>0</xdr:rowOff>
    </xdr:from>
    <xdr:to>
      <xdr:col>3</xdr:col>
      <xdr:colOff>848360</xdr:colOff>
      <xdr:row>89</xdr:row>
      <xdr:rowOff>227965</xdr:rowOff>
    </xdr:to>
    <xdr:pic>
      <xdr:nvPicPr>
        <xdr:cNvPr id="829" name="Text_Box_6"/>
        <xdr:cNvPicPr/>
      </xdr:nvPicPr>
      <xdr:blipFill>
        <a:blip r:embed="rId1"/>
        <a:stretch>
          <a:fillRect/>
        </a:stretch>
      </xdr:blipFill>
      <xdr:spPr>
        <a:xfrm>
          <a:off x="2794635" y="32973010"/>
          <a:ext cx="250190" cy="227965"/>
        </a:xfrm>
        <a:prstGeom prst="rect">
          <a:avLst/>
        </a:prstGeom>
        <a:noFill/>
        <a:ln w="9525">
          <a:noFill/>
        </a:ln>
      </xdr:spPr>
    </xdr:pic>
    <xdr:clientData/>
  </xdr:twoCellAnchor>
  <xdr:twoCellAnchor editAs="oneCell">
    <xdr:from>
      <xdr:col>2</xdr:col>
      <xdr:colOff>0</xdr:colOff>
      <xdr:row>89</xdr:row>
      <xdr:rowOff>0</xdr:rowOff>
    </xdr:from>
    <xdr:to>
      <xdr:col>2</xdr:col>
      <xdr:colOff>343535</xdr:colOff>
      <xdr:row>89</xdr:row>
      <xdr:rowOff>740410</xdr:rowOff>
    </xdr:to>
    <xdr:pic>
      <xdr:nvPicPr>
        <xdr:cNvPr id="830" name="图片 3336"/>
        <xdr:cNvPicPr>
          <a:picLocks noChangeAspect="1"/>
        </xdr:cNvPicPr>
      </xdr:nvPicPr>
      <xdr:blipFill>
        <a:blip r:embed="rId3"/>
        <a:stretch>
          <a:fillRect/>
        </a:stretch>
      </xdr:blipFill>
      <xdr:spPr>
        <a:xfrm>
          <a:off x="1072515" y="32973010"/>
          <a:ext cx="343535" cy="740410"/>
        </a:xfrm>
        <a:prstGeom prst="rect">
          <a:avLst/>
        </a:prstGeom>
        <a:noFill/>
        <a:ln w="9525">
          <a:noFill/>
        </a:ln>
      </xdr:spPr>
    </xdr:pic>
    <xdr:clientData/>
  </xdr:twoCellAnchor>
  <xdr:twoCellAnchor editAs="oneCell">
    <xdr:from>
      <xdr:col>2</xdr:col>
      <xdr:colOff>0</xdr:colOff>
      <xdr:row>89</xdr:row>
      <xdr:rowOff>0</xdr:rowOff>
    </xdr:from>
    <xdr:to>
      <xdr:col>2</xdr:col>
      <xdr:colOff>342265</xdr:colOff>
      <xdr:row>89</xdr:row>
      <xdr:rowOff>740410</xdr:rowOff>
    </xdr:to>
    <xdr:pic>
      <xdr:nvPicPr>
        <xdr:cNvPr id="831" name="图片 3336"/>
        <xdr:cNvPicPr>
          <a:picLocks noChangeAspect="1"/>
        </xdr:cNvPicPr>
      </xdr:nvPicPr>
      <xdr:blipFill>
        <a:blip r:embed="rId3"/>
        <a:stretch>
          <a:fillRect/>
        </a:stretch>
      </xdr:blipFill>
      <xdr:spPr>
        <a:xfrm>
          <a:off x="1072515" y="32973010"/>
          <a:ext cx="342265" cy="740410"/>
        </a:xfrm>
        <a:prstGeom prst="rect">
          <a:avLst/>
        </a:prstGeom>
        <a:noFill/>
        <a:ln w="9525">
          <a:noFill/>
        </a:ln>
      </xdr:spPr>
    </xdr:pic>
    <xdr:clientData/>
  </xdr:twoCellAnchor>
  <xdr:twoCellAnchor editAs="oneCell">
    <xdr:from>
      <xdr:col>2</xdr:col>
      <xdr:colOff>0</xdr:colOff>
      <xdr:row>89</xdr:row>
      <xdr:rowOff>0</xdr:rowOff>
    </xdr:from>
    <xdr:to>
      <xdr:col>2</xdr:col>
      <xdr:colOff>334010</xdr:colOff>
      <xdr:row>89</xdr:row>
      <xdr:rowOff>740410</xdr:rowOff>
    </xdr:to>
    <xdr:pic>
      <xdr:nvPicPr>
        <xdr:cNvPr id="832" name="图片 3336"/>
        <xdr:cNvPicPr>
          <a:picLocks noChangeAspect="1"/>
        </xdr:cNvPicPr>
      </xdr:nvPicPr>
      <xdr:blipFill>
        <a:blip r:embed="rId3"/>
        <a:stretch>
          <a:fillRect/>
        </a:stretch>
      </xdr:blipFill>
      <xdr:spPr>
        <a:xfrm>
          <a:off x="1072515" y="32973010"/>
          <a:ext cx="334010" cy="740410"/>
        </a:xfrm>
        <a:prstGeom prst="rect">
          <a:avLst/>
        </a:prstGeom>
        <a:noFill/>
        <a:ln w="9525">
          <a:noFill/>
        </a:ln>
      </xdr:spPr>
    </xdr:pic>
    <xdr:clientData/>
  </xdr:twoCellAnchor>
  <xdr:twoCellAnchor editAs="oneCell">
    <xdr:from>
      <xdr:col>1</xdr:col>
      <xdr:colOff>0</xdr:colOff>
      <xdr:row>89</xdr:row>
      <xdr:rowOff>0</xdr:rowOff>
    </xdr:from>
    <xdr:to>
      <xdr:col>1</xdr:col>
      <xdr:colOff>342900</xdr:colOff>
      <xdr:row>89</xdr:row>
      <xdr:rowOff>740410</xdr:rowOff>
    </xdr:to>
    <xdr:pic>
      <xdr:nvPicPr>
        <xdr:cNvPr id="833" name="图片 3336"/>
        <xdr:cNvPicPr>
          <a:picLocks noChangeAspect="1"/>
        </xdr:cNvPicPr>
      </xdr:nvPicPr>
      <xdr:blipFill>
        <a:blip r:embed="rId3"/>
        <a:stretch>
          <a:fillRect/>
        </a:stretch>
      </xdr:blipFill>
      <xdr:spPr>
        <a:xfrm>
          <a:off x="514350" y="32973010"/>
          <a:ext cx="342900" cy="740410"/>
        </a:xfrm>
        <a:prstGeom prst="rect">
          <a:avLst/>
        </a:prstGeom>
        <a:noFill/>
        <a:ln w="9525">
          <a:noFill/>
        </a:ln>
      </xdr:spPr>
    </xdr:pic>
    <xdr:clientData/>
  </xdr:twoCellAnchor>
  <xdr:twoCellAnchor editAs="oneCell">
    <xdr:from>
      <xdr:col>3</xdr:col>
      <xdr:colOff>598170</xdr:colOff>
      <xdr:row>89</xdr:row>
      <xdr:rowOff>0</xdr:rowOff>
    </xdr:from>
    <xdr:to>
      <xdr:col>3</xdr:col>
      <xdr:colOff>842010</xdr:colOff>
      <xdr:row>89</xdr:row>
      <xdr:rowOff>227965</xdr:rowOff>
    </xdr:to>
    <xdr:pic>
      <xdr:nvPicPr>
        <xdr:cNvPr id="834" name="Text_Box_6"/>
        <xdr:cNvPicPr/>
      </xdr:nvPicPr>
      <xdr:blipFill>
        <a:blip r:embed="rId1"/>
        <a:stretch>
          <a:fillRect/>
        </a:stretch>
      </xdr:blipFill>
      <xdr:spPr>
        <a:xfrm>
          <a:off x="2794635" y="32973010"/>
          <a:ext cx="243840" cy="227965"/>
        </a:xfrm>
        <a:prstGeom prst="rect">
          <a:avLst/>
        </a:prstGeom>
        <a:noFill/>
        <a:ln w="9525">
          <a:noFill/>
        </a:ln>
      </xdr:spPr>
    </xdr:pic>
    <xdr:clientData/>
  </xdr:twoCellAnchor>
  <xdr:twoCellAnchor editAs="oneCell">
    <xdr:from>
      <xdr:col>3</xdr:col>
      <xdr:colOff>598170</xdr:colOff>
      <xdr:row>89</xdr:row>
      <xdr:rowOff>0</xdr:rowOff>
    </xdr:from>
    <xdr:to>
      <xdr:col>3</xdr:col>
      <xdr:colOff>825500</xdr:colOff>
      <xdr:row>89</xdr:row>
      <xdr:rowOff>227965</xdr:rowOff>
    </xdr:to>
    <xdr:pic>
      <xdr:nvPicPr>
        <xdr:cNvPr id="835" name="Text_Box_6"/>
        <xdr:cNvPicPr/>
      </xdr:nvPicPr>
      <xdr:blipFill>
        <a:blip r:embed="rId1"/>
        <a:stretch>
          <a:fillRect/>
        </a:stretch>
      </xdr:blipFill>
      <xdr:spPr>
        <a:xfrm>
          <a:off x="2794635" y="32973010"/>
          <a:ext cx="227330" cy="227965"/>
        </a:xfrm>
        <a:prstGeom prst="rect">
          <a:avLst/>
        </a:prstGeom>
        <a:noFill/>
        <a:ln w="9525">
          <a:noFill/>
        </a:ln>
      </xdr:spPr>
    </xdr:pic>
    <xdr:clientData/>
  </xdr:twoCellAnchor>
  <xdr:twoCellAnchor editAs="oneCell">
    <xdr:from>
      <xdr:col>3</xdr:col>
      <xdr:colOff>598170</xdr:colOff>
      <xdr:row>89</xdr:row>
      <xdr:rowOff>0</xdr:rowOff>
    </xdr:from>
    <xdr:to>
      <xdr:col>3</xdr:col>
      <xdr:colOff>725170</xdr:colOff>
      <xdr:row>89</xdr:row>
      <xdr:rowOff>227965</xdr:rowOff>
    </xdr:to>
    <xdr:pic>
      <xdr:nvPicPr>
        <xdr:cNvPr id="836" name="Text_Box_6"/>
        <xdr:cNvPicPr/>
      </xdr:nvPicPr>
      <xdr:blipFill>
        <a:blip r:embed="rId1"/>
        <a:stretch>
          <a:fillRect/>
        </a:stretch>
      </xdr:blipFill>
      <xdr:spPr>
        <a:xfrm>
          <a:off x="2794635" y="32973010"/>
          <a:ext cx="127000" cy="227965"/>
        </a:xfrm>
        <a:prstGeom prst="rect">
          <a:avLst/>
        </a:prstGeom>
        <a:noFill/>
        <a:ln w="9525">
          <a:noFill/>
        </a:ln>
      </xdr:spPr>
    </xdr:pic>
    <xdr:clientData/>
  </xdr:twoCellAnchor>
  <xdr:twoCellAnchor editAs="oneCell">
    <xdr:from>
      <xdr:col>3</xdr:col>
      <xdr:colOff>598170</xdr:colOff>
      <xdr:row>89</xdr:row>
      <xdr:rowOff>0</xdr:rowOff>
    </xdr:from>
    <xdr:to>
      <xdr:col>3</xdr:col>
      <xdr:colOff>706755</xdr:colOff>
      <xdr:row>89</xdr:row>
      <xdr:rowOff>227965</xdr:rowOff>
    </xdr:to>
    <xdr:pic>
      <xdr:nvPicPr>
        <xdr:cNvPr id="837" name="Text_Box_6"/>
        <xdr:cNvPicPr/>
      </xdr:nvPicPr>
      <xdr:blipFill>
        <a:blip r:embed="rId1"/>
        <a:stretch>
          <a:fillRect/>
        </a:stretch>
      </xdr:blipFill>
      <xdr:spPr>
        <a:xfrm>
          <a:off x="2794635" y="32973010"/>
          <a:ext cx="108585" cy="227965"/>
        </a:xfrm>
        <a:prstGeom prst="rect">
          <a:avLst/>
        </a:prstGeom>
        <a:noFill/>
        <a:ln w="9525">
          <a:noFill/>
        </a:ln>
      </xdr:spPr>
    </xdr:pic>
    <xdr:clientData/>
  </xdr:twoCellAnchor>
  <xdr:twoCellAnchor editAs="oneCell">
    <xdr:from>
      <xdr:col>3</xdr:col>
      <xdr:colOff>598170</xdr:colOff>
      <xdr:row>89</xdr:row>
      <xdr:rowOff>0</xdr:rowOff>
    </xdr:from>
    <xdr:to>
      <xdr:col>3</xdr:col>
      <xdr:colOff>718820</xdr:colOff>
      <xdr:row>89</xdr:row>
      <xdr:rowOff>227965</xdr:rowOff>
    </xdr:to>
    <xdr:pic>
      <xdr:nvPicPr>
        <xdr:cNvPr id="838" name="Text_Box_6"/>
        <xdr:cNvPicPr/>
      </xdr:nvPicPr>
      <xdr:blipFill>
        <a:blip r:embed="rId1"/>
        <a:stretch>
          <a:fillRect/>
        </a:stretch>
      </xdr:blipFill>
      <xdr:spPr>
        <a:xfrm>
          <a:off x="2794635" y="32973010"/>
          <a:ext cx="120650" cy="227965"/>
        </a:xfrm>
        <a:prstGeom prst="rect">
          <a:avLst/>
        </a:prstGeom>
        <a:noFill/>
        <a:ln w="9525">
          <a:noFill/>
        </a:ln>
      </xdr:spPr>
    </xdr:pic>
    <xdr:clientData/>
  </xdr:twoCellAnchor>
  <xdr:twoCellAnchor editAs="oneCell">
    <xdr:from>
      <xdr:col>3</xdr:col>
      <xdr:colOff>598170</xdr:colOff>
      <xdr:row>89</xdr:row>
      <xdr:rowOff>0</xdr:rowOff>
    </xdr:from>
    <xdr:to>
      <xdr:col>3</xdr:col>
      <xdr:colOff>724535</xdr:colOff>
      <xdr:row>89</xdr:row>
      <xdr:rowOff>227965</xdr:rowOff>
    </xdr:to>
    <xdr:pic>
      <xdr:nvPicPr>
        <xdr:cNvPr id="839" name="Text_Box_6"/>
        <xdr:cNvPicPr/>
      </xdr:nvPicPr>
      <xdr:blipFill>
        <a:blip r:embed="rId1"/>
        <a:stretch>
          <a:fillRect/>
        </a:stretch>
      </xdr:blipFill>
      <xdr:spPr>
        <a:xfrm>
          <a:off x="2794635" y="32973010"/>
          <a:ext cx="126365" cy="227965"/>
        </a:xfrm>
        <a:prstGeom prst="rect">
          <a:avLst/>
        </a:prstGeom>
        <a:noFill/>
        <a:ln w="9525">
          <a:noFill/>
        </a:ln>
      </xdr:spPr>
    </xdr:pic>
    <xdr:clientData/>
  </xdr:twoCellAnchor>
  <xdr:twoCellAnchor editAs="oneCell">
    <xdr:from>
      <xdr:col>3</xdr:col>
      <xdr:colOff>598170</xdr:colOff>
      <xdr:row>89</xdr:row>
      <xdr:rowOff>0</xdr:rowOff>
    </xdr:from>
    <xdr:to>
      <xdr:col>3</xdr:col>
      <xdr:colOff>717550</xdr:colOff>
      <xdr:row>89</xdr:row>
      <xdr:rowOff>227965</xdr:rowOff>
    </xdr:to>
    <xdr:pic>
      <xdr:nvPicPr>
        <xdr:cNvPr id="840" name="Text_Box_6"/>
        <xdr:cNvPicPr/>
      </xdr:nvPicPr>
      <xdr:blipFill>
        <a:blip r:embed="rId1"/>
        <a:stretch>
          <a:fillRect/>
        </a:stretch>
      </xdr:blipFill>
      <xdr:spPr>
        <a:xfrm>
          <a:off x="2794635" y="32973010"/>
          <a:ext cx="119380" cy="227965"/>
        </a:xfrm>
        <a:prstGeom prst="rect">
          <a:avLst/>
        </a:prstGeom>
        <a:noFill/>
        <a:ln w="9525">
          <a:noFill/>
        </a:ln>
      </xdr:spPr>
    </xdr:pic>
    <xdr:clientData/>
  </xdr:twoCellAnchor>
  <xdr:twoCellAnchor editAs="oneCell">
    <xdr:from>
      <xdr:col>3</xdr:col>
      <xdr:colOff>598170</xdr:colOff>
      <xdr:row>89</xdr:row>
      <xdr:rowOff>0</xdr:rowOff>
    </xdr:from>
    <xdr:to>
      <xdr:col>3</xdr:col>
      <xdr:colOff>789940</xdr:colOff>
      <xdr:row>89</xdr:row>
      <xdr:rowOff>227965</xdr:rowOff>
    </xdr:to>
    <xdr:pic>
      <xdr:nvPicPr>
        <xdr:cNvPr id="841" name="Text_Box_6"/>
        <xdr:cNvPicPr/>
      </xdr:nvPicPr>
      <xdr:blipFill>
        <a:blip r:embed="rId1"/>
        <a:stretch>
          <a:fillRect/>
        </a:stretch>
      </xdr:blipFill>
      <xdr:spPr>
        <a:xfrm>
          <a:off x="2794635" y="32973010"/>
          <a:ext cx="191770" cy="227965"/>
        </a:xfrm>
        <a:prstGeom prst="rect">
          <a:avLst/>
        </a:prstGeom>
        <a:noFill/>
        <a:ln w="9525">
          <a:noFill/>
        </a:ln>
      </xdr:spPr>
    </xdr:pic>
    <xdr:clientData/>
  </xdr:twoCellAnchor>
  <xdr:twoCellAnchor editAs="oneCell">
    <xdr:from>
      <xdr:col>3</xdr:col>
      <xdr:colOff>598170</xdr:colOff>
      <xdr:row>89</xdr:row>
      <xdr:rowOff>0</xdr:rowOff>
    </xdr:from>
    <xdr:to>
      <xdr:col>3</xdr:col>
      <xdr:colOff>783590</xdr:colOff>
      <xdr:row>89</xdr:row>
      <xdr:rowOff>227965</xdr:rowOff>
    </xdr:to>
    <xdr:pic>
      <xdr:nvPicPr>
        <xdr:cNvPr id="842" name="Text_Box_6"/>
        <xdr:cNvPicPr/>
      </xdr:nvPicPr>
      <xdr:blipFill>
        <a:blip r:embed="rId1"/>
        <a:stretch>
          <a:fillRect/>
        </a:stretch>
      </xdr:blipFill>
      <xdr:spPr>
        <a:xfrm>
          <a:off x="2794635" y="32973010"/>
          <a:ext cx="185420" cy="227965"/>
        </a:xfrm>
        <a:prstGeom prst="rect">
          <a:avLst/>
        </a:prstGeom>
        <a:noFill/>
        <a:ln w="9525">
          <a:noFill/>
        </a:ln>
      </xdr:spPr>
    </xdr:pic>
    <xdr:clientData/>
  </xdr:twoCellAnchor>
  <xdr:twoCellAnchor editAs="oneCell">
    <xdr:from>
      <xdr:col>3</xdr:col>
      <xdr:colOff>598170</xdr:colOff>
      <xdr:row>89</xdr:row>
      <xdr:rowOff>0</xdr:rowOff>
    </xdr:from>
    <xdr:to>
      <xdr:col>3</xdr:col>
      <xdr:colOff>789305</xdr:colOff>
      <xdr:row>89</xdr:row>
      <xdr:rowOff>227965</xdr:rowOff>
    </xdr:to>
    <xdr:pic>
      <xdr:nvPicPr>
        <xdr:cNvPr id="843" name="Text_Box_6"/>
        <xdr:cNvPicPr/>
      </xdr:nvPicPr>
      <xdr:blipFill>
        <a:blip r:embed="rId1"/>
        <a:stretch>
          <a:fillRect/>
        </a:stretch>
      </xdr:blipFill>
      <xdr:spPr>
        <a:xfrm>
          <a:off x="2794635" y="32973010"/>
          <a:ext cx="191135" cy="227965"/>
        </a:xfrm>
        <a:prstGeom prst="rect">
          <a:avLst/>
        </a:prstGeom>
        <a:noFill/>
        <a:ln w="9525">
          <a:noFill/>
        </a:ln>
      </xdr:spPr>
    </xdr:pic>
    <xdr:clientData/>
  </xdr:twoCellAnchor>
  <xdr:twoCellAnchor editAs="oneCell">
    <xdr:from>
      <xdr:col>3</xdr:col>
      <xdr:colOff>598170</xdr:colOff>
      <xdr:row>89</xdr:row>
      <xdr:rowOff>0</xdr:rowOff>
    </xdr:from>
    <xdr:to>
      <xdr:col>3</xdr:col>
      <xdr:colOff>762000</xdr:colOff>
      <xdr:row>89</xdr:row>
      <xdr:rowOff>241935</xdr:rowOff>
    </xdr:to>
    <xdr:pic>
      <xdr:nvPicPr>
        <xdr:cNvPr id="844" name="Text_Box_6"/>
        <xdr:cNvPicPr/>
      </xdr:nvPicPr>
      <xdr:blipFill>
        <a:blip r:embed="rId1"/>
        <a:stretch>
          <a:fillRect/>
        </a:stretch>
      </xdr:blipFill>
      <xdr:spPr>
        <a:xfrm>
          <a:off x="2794635" y="32973010"/>
          <a:ext cx="163830" cy="241935"/>
        </a:xfrm>
        <a:prstGeom prst="rect">
          <a:avLst/>
        </a:prstGeom>
        <a:noFill/>
        <a:ln w="9525">
          <a:noFill/>
        </a:ln>
      </xdr:spPr>
    </xdr:pic>
    <xdr:clientData/>
  </xdr:twoCellAnchor>
  <xdr:twoCellAnchor editAs="oneCell">
    <xdr:from>
      <xdr:col>3</xdr:col>
      <xdr:colOff>598170</xdr:colOff>
      <xdr:row>89</xdr:row>
      <xdr:rowOff>0</xdr:rowOff>
    </xdr:from>
    <xdr:to>
      <xdr:col>3</xdr:col>
      <xdr:colOff>814070</xdr:colOff>
      <xdr:row>89</xdr:row>
      <xdr:rowOff>241935</xdr:rowOff>
    </xdr:to>
    <xdr:pic>
      <xdr:nvPicPr>
        <xdr:cNvPr id="845" name="Text_Box_6"/>
        <xdr:cNvPicPr/>
      </xdr:nvPicPr>
      <xdr:blipFill>
        <a:blip r:embed="rId1"/>
        <a:stretch>
          <a:fillRect/>
        </a:stretch>
      </xdr:blipFill>
      <xdr:spPr>
        <a:xfrm>
          <a:off x="2794635" y="32973010"/>
          <a:ext cx="215900" cy="241935"/>
        </a:xfrm>
        <a:prstGeom prst="rect">
          <a:avLst/>
        </a:prstGeom>
        <a:noFill/>
        <a:ln w="9525">
          <a:noFill/>
        </a:ln>
      </xdr:spPr>
    </xdr:pic>
    <xdr:clientData/>
  </xdr:twoCellAnchor>
  <xdr:twoCellAnchor editAs="oneCell">
    <xdr:from>
      <xdr:col>3</xdr:col>
      <xdr:colOff>598170</xdr:colOff>
      <xdr:row>89</xdr:row>
      <xdr:rowOff>0</xdr:rowOff>
    </xdr:from>
    <xdr:to>
      <xdr:col>3</xdr:col>
      <xdr:colOff>815975</xdr:colOff>
      <xdr:row>89</xdr:row>
      <xdr:rowOff>241935</xdr:rowOff>
    </xdr:to>
    <xdr:pic>
      <xdr:nvPicPr>
        <xdr:cNvPr id="846" name="Text_Box_6"/>
        <xdr:cNvPicPr/>
      </xdr:nvPicPr>
      <xdr:blipFill>
        <a:blip r:embed="rId1"/>
        <a:stretch>
          <a:fillRect/>
        </a:stretch>
      </xdr:blipFill>
      <xdr:spPr>
        <a:xfrm>
          <a:off x="2794635" y="32973010"/>
          <a:ext cx="217805" cy="241935"/>
        </a:xfrm>
        <a:prstGeom prst="rect">
          <a:avLst/>
        </a:prstGeom>
        <a:noFill/>
        <a:ln w="9525">
          <a:noFill/>
        </a:ln>
      </xdr:spPr>
    </xdr:pic>
    <xdr:clientData/>
  </xdr:twoCellAnchor>
  <xdr:twoCellAnchor editAs="oneCell">
    <xdr:from>
      <xdr:col>3</xdr:col>
      <xdr:colOff>598170</xdr:colOff>
      <xdr:row>89</xdr:row>
      <xdr:rowOff>0</xdr:rowOff>
    </xdr:from>
    <xdr:to>
      <xdr:col>3</xdr:col>
      <xdr:colOff>814705</xdr:colOff>
      <xdr:row>89</xdr:row>
      <xdr:rowOff>241935</xdr:rowOff>
    </xdr:to>
    <xdr:pic>
      <xdr:nvPicPr>
        <xdr:cNvPr id="847" name="Text_Box_6"/>
        <xdr:cNvPicPr/>
      </xdr:nvPicPr>
      <xdr:blipFill>
        <a:blip r:embed="rId1"/>
        <a:stretch>
          <a:fillRect/>
        </a:stretch>
      </xdr:blipFill>
      <xdr:spPr>
        <a:xfrm>
          <a:off x="2794635" y="32973010"/>
          <a:ext cx="216535" cy="241935"/>
        </a:xfrm>
        <a:prstGeom prst="rect">
          <a:avLst/>
        </a:prstGeom>
        <a:noFill/>
        <a:ln w="9525">
          <a:noFill/>
        </a:ln>
      </xdr:spPr>
    </xdr:pic>
    <xdr:clientData/>
  </xdr:twoCellAnchor>
  <xdr:twoCellAnchor editAs="oneCell">
    <xdr:from>
      <xdr:col>3</xdr:col>
      <xdr:colOff>598170</xdr:colOff>
      <xdr:row>89</xdr:row>
      <xdr:rowOff>0</xdr:rowOff>
    </xdr:from>
    <xdr:to>
      <xdr:col>3</xdr:col>
      <xdr:colOff>835025</xdr:colOff>
      <xdr:row>89</xdr:row>
      <xdr:rowOff>241935</xdr:rowOff>
    </xdr:to>
    <xdr:pic>
      <xdr:nvPicPr>
        <xdr:cNvPr id="848" name="Text_Box_6"/>
        <xdr:cNvPicPr/>
      </xdr:nvPicPr>
      <xdr:blipFill>
        <a:blip r:embed="rId1"/>
        <a:stretch>
          <a:fillRect/>
        </a:stretch>
      </xdr:blipFill>
      <xdr:spPr>
        <a:xfrm>
          <a:off x="2794635" y="32973010"/>
          <a:ext cx="236855" cy="241935"/>
        </a:xfrm>
        <a:prstGeom prst="rect">
          <a:avLst/>
        </a:prstGeom>
        <a:noFill/>
        <a:ln w="9525">
          <a:noFill/>
        </a:ln>
      </xdr:spPr>
    </xdr:pic>
    <xdr:clientData/>
  </xdr:twoCellAnchor>
  <xdr:twoCellAnchor editAs="oneCell">
    <xdr:from>
      <xdr:col>6</xdr:col>
      <xdr:colOff>107315</xdr:colOff>
      <xdr:row>89</xdr:row>
      <xdr:rowOff>0</xdr:rowOff>
    </xdr:from>
    <xdr:to>
      <xdr:col>6</xdr:col>
      <xdr:colOff>219710</xdr:colOff>
      <xdr:row>89</xdr:row>
      <xdr:rowOff>199390</xdr:rowOff>
    </xdr:to>
    <xdr:pic>
      <xdr:nvPicPr>
        <xdr:cNvPr id="849" name="图片 3335"/>
        <xdr:cNvPicPr>
          <a:picLocks noChangeAspect="1"/>
        </xdr:cNvPicPr>
      </xdr:nvPicPr>
      <xdr:blipFill>
        <a:blip r:embed="rId2"/>
        <a:stretch>
          <a:fillRect/>
        </a:stretch>
      </xdr:blipFill>
      <xdr:spPr>
        <a:xfrm>
          <a:off x="11200130" y="32973010"/>
          <a:ext cx="112395" cy="199390"/>
        </a:xfrm>
        <a:prstGeom prst="rect">
          <a:avLst/>
        </a:prstGeom>
        <a:noFill/>
        <a:ln w="9525">
          <a:noFill/>
        </a:ln>
      </xdr:spPr>
    </xdr:pic>
    <xdr:clientData/>
  </xdr:twoCellAnchor>
  <xdr:twoCellAnchor editAs="oneCell">
    <xdr:from>
      <xdr:col>3</xdr:col>
      <xdr:colOff>598170</xdr:colOff>
      <xdr:row>89</xdr:row>
      <xdr:rowOff>0</xdr:rowOff>
    </xdr:from>
    <xdr:to>
      <xdr:col>3</xdr:col>
      <xdr:colOff>721360</xdr:colOff>
      <xdr:row>89</xdr:row>
      <xdr:rowOff>241935</xdr:rowOff>
    </xdr:to>
    <xdr:pic>
      <xdr:nvPicPr>
        <xdr:cNvPr id="850" name="Text_Box_6"/>
        <xdr:cNvPicPr/>
      </xdr:nvPicPr>
      <xdr:blipFill>
        <a:blip r:embed="rId1"/>
        <a:stretch>
          <a:fillRect/>
        </a:stretch>
      </xdr:blipFill>
      <xdr:spPr>
        <a:xfrm>
          <a:off x="2794635" y="32973010"/>
          <a:ext cx="123190" cy="241935"/>
        </a:xfrm>
        <a:prstGeom prst="rect">
          <a:avLst/>
        </a:prstGeom>
        <a:noFill/>
        <a:ln w="9525">
          <a:noFill/>
        </a:ln>
      </xdr:spPr>
    </xdr:pic>
    <xdr:clientData/>
  </xdr:twoCellAnchor>
  <xdr:twoCellAnchor editAs="oneCell">
    <xdr:from>
      <xdr:col>3</xdr:col>
      <xdr:colOff>598170</xdr:colOff>
      <xdr:row>89</xdr:row>
      <xdr:rowOff>0</xdr:rowOff>
    </xdr:from>
    <xdr:to>
      <xdr:col>3</xdr:col>
      <xdr:colOff>779145</xdr:colOff>
      <xdr:row>89</xdr:row>
      <xdr:rowOff>241935</xdr:rowOff>
    </xdr:to>
    <xdr:pic>
      <xdr:nvPicPr>
        <xdr:cNvPr id="851" name="Text_Box_6"/>
        <xdr:cNvPicPr/>
      </xdr:nvPicPr>
      <xdr:blipFill>
        <a:blip r:embed="rId1"/>
        <a:stretch>
          <a:fillRect/>
        </a:stretch>
      </xdr:blipFill>
      <xdr:spPr>
        <a:xfrm>
          <a:off x="2794635" y="32973010"/>
          <a:ext cx="180975" cy="241935"/>
        </a:xfrm>
        <a:prstGeom prst="rect">
          <a:avLst/>
        </a:prstGeom>
        <a:noFill/>
        <a:ln w="9525">
          <a:noFill/>
        </a:ln>
      </xdr:spPr>
    </xdr:pic>
    <xdr:clientData/>
  </xdr:twoCellAnchor>
  <xdr:twoCellAnchor editAs="oneCell">
    <xdr:from>
      <xdr:col>3</xdr:col>
      <xdr:colOff>500380</xdr:colOff>
      <xdr:row>89</xdr:row>
      <xdr:rowOff>0</xdr:rowOff>
    </xdr:from>
    <xdr:to>
      <xdr:col>3</xdr:col>
      <xdr:colOff>721360</xdr:colOff>
      <xdr:row>89</xdr:row>
      <xdr:rowOff>199390</xdr:rowOff>
    </xdr:to>
    <xdr:pic>
      <xdr:nvPicPr>
        <xdr:cNvPr id="852" name="图片 3335"/>
        <xdr:cNvPicPr>
          <a:picLocks noChangeAspect="1"/>
        </xdr:cNvPicPr>
      </xdr:nvPicPr>
      <xdr:blipFill>
        <a:blip r:embed="rId2"/>
        <a:stretch>
          <a:fillRect/>
        </a:stretch>
      </xdr:blipFill>
      <xdr:spPr>
        <a:xfrm>
          <a:off x="2696845" y="32973010"/>
          <a:ext cx="220980" cy="199390"/>
        </a:xfrm>
        <a:prstGeom prst="rect">
          <a:avLst/>
        </a:prstGeom>
        <a:noFill/>
        <a:ln w="9525">
          <a:noFill/>
        </a:ln>
      </xdr:spPr>
    </xdr:pic>
    <xdr:clientData/>
  </xdr:twoCellAnchor>
  <xdr:twoCellAnchor editAs="oneCell">
    <xdr:from>
      <xdr:col>3</xdr:col>
      <xdr:colOff>598170</xdr:colOff>
      <xdr:row>89</xdr:row>
      <xdr:rowOff>0</xdr:rowOff>
    </xdr:from>
    <xdr:to>
      <xdr:col>3</xdr:col>
      <xdr:colOff>764540</xdr:colOff>
      <xdr:row>89</xdr:row>
      <xdr:rowOff>241935</xdr:rowOff>
    </xdr:to>
    <xdr:pic>
      <xdr:nvPicPr>
        <xdr:cNvPr id="853" name="Text_Box_6"/>
        <xdr:cNvPicPr/>
      </xdr:nvPicPr>
      <xdr:blipFill>
        <a:blip r:embed="rId1"/>
        <a:stretch>
          <a:fillRect/>
        </a:stretch>
      </xdr:blipFill>
      <xdr:spPr>
        <a:xfrm>
          <a:off x="2794635" y="32973010"/>
          <a:ext cx="166370" cy="241935"/>
        </a:xfrm>
        <a:prstGeom prst="rect">
          <a:avLst/>
        </a:prstGeom>
        <a:noFill/>
        <a:ln w="9525">
          <a:noFill/>
        </a:ln>
      </xdr:spPr>
    </xdr:pic>
    <xdr:clientData/>
  </xdr:twoCellAnchor>
  <xdr:twoCellAnchor editAs="oneCell">
    <xdr:from>
      <xdr:col>3</xdr:col>
      <xdr:colOff>598170</xdr:colOff>
      <xdr:row>89</xdr:row>
      <xdr:rowOff>0</xdr:rowOff>
    </xdr:from>
    <xdr:to>
      <xdr:col>3</xdr:col>
      <xdr:colOff>771525</xdr:colOff>
      <xdr:row>89</xdr:row>
      <xdr:rowOff>241935</xdr:rowOff>
    </xdr:to>
    <xdr:pic>
      <xdr:nvPicPr>
        <xdr:cNvPr id="854" name="Text_Box_6"/>
        <xdr:cNvPicPr/>
      </xdr:nvPicPr>
      <xdr:blipFill>
        <a:blip r:embed="rId1"/>
        <a:stretch>
          <a:fillRect/>
        </a:stretch>
      </xdr:blipFill>
      <xdr:spPr>
        <a:xfrm>
          <a:off x="2794635" y="32973010"/>
          <a:ext cx="173355" cy="241935"/>
        </a:xfrm>
        <a:prstGeom prst="rect">
          <a:avLst/>
        </a:prstGeom>
        <a:noFill/>
        <a:ln w="9525">
          <a:noFill/>
        </a:ln>
      </xdr:spPr>
    </xdr:pic>
    <xdr:clientData/>
  </xdr:twoCellAnchor>
  <xdr:twoCellAnchor editAs="oneCell">
    <xdr:from>
      <xdr:col>3</xdr:col>
      <xdr:colOff>598170</xdr:colOff>
      <xdr:row>89</xdr:row>
      <xdr:rowOff>0</xdr:rowOff>
    </xdr:from>
    <xdr:to>
      <xdr:col>3</xdr:col>
      <xdr:colOff>793115</xdr:colOff>
      <xdr:row>89</xdr:row>
      <xdr:rowOff>241935</xdr:rowOff>
    </xdr:to>
    <xdr:pic>
      <xdr:nvPicPr>
        <xdr:cNvPr id="855" name="Text_Box_6"/>
        <xdr:cNvPicPr/>
      </xdr:nvPicPr>
      <xdr:blipFill>
        <a:blip r:embed="rId1"/>
        <a:stretch>
          <a:fillRect/>
        </a:stretch>
      </xdr:blipFill>
      <xdr:spPr>
        <a:xfrm>
          <a:off x="2794635" y="32973010"/>
          <a:ext cx="194945" cy="241935"/>
        </a:xfrm>
        <a:prstGeom prst="rect">
          <a:avLst/>
        </a:prstGeom>
        <a:noFill/>
        <a:ln w="9525">
          <a:noFill/>
        </a:ln>
      </xdr:spPr>
    </xdr:pic>
    <xdr:clientData/>
  </xdr:twoCellAnchor>
  <xdr:twoCellAnchor editAs="oneCell">
    <xdr:from>
      <xdr:col>3</xdr:col>
      <xdr:colOff>500380</xdr:colOff>
      <xdr:row>89</xdr:row>
      <xdr:rowOff>0</xdr:rowOff>
    </xdr:from>
    <xdr:to>
      <xdr:col>3</xdr:col>
      <xdr:colOff>778510</xdr:colOff>
      <xdr:row>89</xdr:row>
      <xdr:rowOff>199390</xdr:rowOff>
    </xdr:to>
    <xdr:pic>
      <xdr:nvPicPr>
        <xdr:cNvPr id="856" name="图片 3335"/>
        <xdr:cNvPicPr>
          <a:picLocks noChangeAspect="1"/>
        </xdr:cNvPicPr>
      </xdr:nvPicPr>
      <xdr:blipFill>
        <a:blip r:embed="rId2"/>
        <a:stretch>
          <a:fillRect/>
        </a:stretch>
      </xdr:blipFill>
      <xdr:spPr>
        <a:xfrm>
          <a:off x="2696845" y="32973010"/>
          <a:ext cx="278130" cy="199390"/>
        </a:xfrm>
        <a:prstGeom prst="rect">
          <a:avLst/>
        </a:prstGeom>
        <a:noFill/>
        <a:ln w="9525">
          <a:noFill/>
        </a:ln>
      </xdr:spPr>
    </xdr:pic>
    <xdr:clientData/>
  </xdr:twoCellAnchor>
  <xdr:twoCellAnchor editAs="oneCell">
    <xdr:from>
      <xdr:col>6</xdr:col>
      <xdr:colOff>107315</xdr:colOff>
      <xdr:row>89</xdr:row>
      <xdr:rowOff>0</xdr:rowOff>
    </xdr:from>
    <xdr:to>
      <xdr:col>6</xdr:col>
      <xdr:colOff>220345</xdr:colOff>
      <xdr:row>89</xdr:row>
      <xdr:rowOff>199390</xdr:rowOff>
    </xdr:to>
    <xdr:pic>
      <xdr:nvPicPr>
        <xdr:cNvPr id="857" name="图片 3335"/>
        <xdr:cNvPicPr>
          <a:picLocks noChangeAspect="1"/>
        </xdr:cNvPicPr>
      </xdr:nvPicPr>
      <xdr:blipFill>
        <a:blip r:embed="rId2"/>
        <a:stretch>
          <a:fillRect/>
        </a:stretch>
      </xdr:blipFill>
      <xdr:spPr>
        <a:xfrm>
          <a:off x="11200130" y="32973010"/>
          <a:ext cx="113030" cy="199390"/>
        </a:xfrm>
        <a:prstGeom prst="rect">
          <a:avLst/>
        </a:prstGeom>
        <a:noFill/>
        <a:ln w="9525">
          <a:noFill/>
        </a:ln>
      </xdr:spPr>
    </xdr:pic>
    <xdr:clientData/>
  </xdr:twoCellAnchor>
  <xdr:twoCellAnchor editAs="oneCell">
    <xdr:from>
      <xdr:col>3</xdr:col>
      <xdr:colOff>598170</xdr:colOff>
      <xdr:row>89</xdr:row>
      <xdr:rowOff>0</xdr:rowOff>
    </xdr:from>
    <xdr:to>
      <xdr:col>3</xdr:col>
      <xdr:colOff>721995</xdr:colOff>
      <xdr:row>89</xdr:row>
      <xdr:rowOff>241935</xdr:rowOff>
    </xdr:to>
    <xdr:pic>
      <xdr:nvPicPr>
        <xdr:cNvPr id="858" name="Text_Box_6"/>
        <xdr:cNvPicPr/>
      </xdr:nvPicPr>
      <xdr:blipFill>
        <a:blip r:embed="rId1"/>
        <a:stretch>
          <a:fillRect/>
        </a:stretch>
      </xdr:blipFill>
      <xdr:spPr>
        <a:xfrm>
          <a:off x="2794635" y="32973010"/>
          <a:ext cx="123825" cy="241935"/>
        </a:xfrm>
        <a:prstGeom prst="rect">
          <a:avLst/>
        </a:prstGeom>
        <a:noFill/>
        <a:ln w="9525">
          <a:noFill/>
        </a:ln>
      </xdr:spPr>
    </xdr:pic>
    <xdr:clientData/>
  </xdr:twoCellAnchor>
  <xdr:twoCellAnchor editAs="oneCell">
    <xdr:from>
      <xdr:col>3</xdr:col>
      <xdr:colOff>598170</xdr:colOff>
      <xdr:row>89</xdr:row>
      <xdr:rowOff>0</xdr:rowOff>
    </xdr:from>
    <xdr:to>
      <xdr:col>3</xdr:col>
      <xdr:colOff>774700</xdr:colOff>
      <xdr:row>89</xdr:row>
      <xdr:rowOff>241935</xdr:rowOff>
    </xdr:to>
    <xdr:pic>
      <xdr:nvPicPr>
        <xdr:cNvPr id="859" name="Text_Box_6"/>
        <xdr:cNvPicPr/>
      </xdr:nvPicPr>
      <xdr:blipFill>
        <a:blip r:embed="rId1"/>
        <a:stretch>
          <a:fillRect/>
        </a:stretch>
      </xdr:blipFill>
      <xdr:spPr>
        <a:xfrm>
          <a:off x="2794635" y="32973010"/>
          <a:ext cx="176530" cy="241935"/>
        </a:xfrm>
        <a:prstGeom prst="rect">
          <a:avLst/>
        </a:prstGeom>
        <a:noFill/>
        <a:ln w="9525">
          <a:noFill/>
        </a:ln>
      </xdr:spPr>
    </xdr:pic>
    <xdr:clientData/>
  </xdr:twoCellAnchor>
  <xdr:twoCellAnchor editAs="oneCell">
    <xdr:from>
      <xdr:col>3</xdr:col>
      <xdr:colOff>598170</xdr:colOff>
      <xdr:row>89</xdr:row>
      <xdr:rowOff>0</xdr:rowOff>
    </xdr:from>
    <xdr:to>
      <xdr:col>3</xdr:col>
      <xdr:colOff>795655</xdr:colOff>
      <xdr:row>89</xdr:row>
      <xdr:rowOff>227965</xdr:rowOff>
    </xdr:to>
    <xdr:pic>
      <xdr:nvPicPr>
        <xdr:cNvPr id="860" name="Text_Box_6"/>
        <xdr:cNvPicPr/>
      </xdr:nvPicPr>
      <xdr:blipFill>
        <a:blip r:embed="rId1"/>
        <a:stretch>
          <a:fillRect/>
        </a:stretch>
      </xdr:blipFill>
      <xdr:spPr>
        <a:xfrm>
          <a:off x="2794635" y="32973010"/>
          <a:ext cx="197485" cy="227965"/>
        </a:xfrm>
        <a:prstGeom prst="rect">
          <a:avLst/>
        </a:prstGeom>
        <a:noFill/>
        <a:ln w="9525">
          <a:noFill/>
        </a:ln>
      </xdr:spPr>
    </xdr:pic>
    <xdr:clientData/>
  </xdr:twoCellAnchor>
  <xdr:twoCellAnchor editAs="oneCell">
    <xdr:from>
      <xdr:col>3</xdr:col>
      <xdr:colOff>598170</xdr:colOff>
      <xdr:row>89</xdr:row>
      <xdr:rowOff>0</xdr:rowOff>
    </xdr:from>
    <xdr:to>
      <xdr:col>3</xdr:col>
      <xdr:colOff>794385</xdr:colOff>
      <xdr:row>89</xdr:row>
      <xdr:rowOff>227965</xdr:rowOff>
    </xdr:to>
    <xdr:pic>
      <xdr:nvPicPr>
        <xdr:cNvPr id="861" name="Text_Box_6"/>
        <xdr:cNvPicPr/>
      </xdr:nvPicPr>
      <xdr:blipFill>
        <a:blip r:embed="rId1"/>
        <a:stretch>
          <a:fillRect/>
        </a:stretch>
      </xdr:blipFill>
      <xdr:spPr>
        <a:xfrm>
          <a:off x="2794635" y="32973010"/>
          <a:ext cx="196215" cy="227965"/>
        </a:xfrm>
        <a:prstGeom prst="rect">
          <a:avLst/>
        </a:prstGeom>
        <a:noFill/>
        <a:ln w="9525">
          <a:noFill/>
        </a:ln>
      </xdr:spPr>
    </xdr:pic>
    <xdr:clientData/>
  </xdr:twoCellAnchor>
  <xdr:twoCellAnchor editAs="oneCell">
    <xdr:from>
      <xdr:col>3</xdr:col>
      <xdr:colOff>598170</xdr:colOff>
      <xdr:row>89</xdr:row>
      <xdr:rowOff>0</xdr:rowOff>
    </xdr:from>
    <xdr:to>
      <xdr:col>3</xdr:col>
      <xdr:colOff>802005</xdr:colOff>
      <xdr:row>89</xdr:row>
      <xdr:rowOff>227965</xdr:rowOff>
    </xdr:to>
    <xdr:pic>
      <xdr:nvPicPr>
        <xdr:cNvPr id="862" name="Text_Box_6"/>
        <xdr:cNvPicPr/>
      </xdr:nvPicPr>
      <xdr:blipFill>
        <a:blip r:embed="rId1"/>
        <a:stretch>
          <a:fillRect/>
        </a:stretch>
      </xdr:blipFill>
      <xdr:spPr>
        <a:xfrm>
          <a:off x="2794635" y="32973010"/>
          <a:ext cx="203835" cy="227965"/>
        </a:xfrm>
        <a:prstGeom prst="rect">
          <a:avLst/>
        </a:prstGeom>
        <a:noFill/>
        <a:ln w="9525">
          <a:noFill/>
        </a:ln>
      </xdr:spPr>
    </xdr:pic>
    <xdr:clientData/>
  </xdr:twoCellAnchor>
  <xdr:twoCellAnchor editAs="oneCell">
    <xdr:from>
      <xdr:col>1</xdr:col>
      <xdr:colOff>0</xdr:colOff>
      <xdr:row>89</xdr:row>
      <xdr:rowOff>0</xdr:rowOff>
    </xdr:from>
    <xdr:to>
      <xdr:col>1</xdr:col>
      <xdr:colOff>342900</xdr:colOff>
      <xdr:row>89</xdr:row>
      <xdr:rowOff>726440</xdr:rowOff>
    </xdr:to>
    <xdr:pic>
      <xdr:nvPicPr>
        <xdr:cNvPr id="863" name="图片 3336"/>
        <xdr:cNvPicPr>
          <a:picLocks noChangeAspect="1"/>
        </xdr:cNvPicPr>
      </xdr:nvPicPr>
      <xdr:blipFill>
        <a:blip r:embed="rId3"/>
        <a:stretch>
          <a:fillRect/>
        </a:stretch>
      </xdr:blipFill>
      <xdr:spPr>
        <a:xfrm>
          <a:off x="514350" y="32973010"/>
          <a:ext cx="342900" cy="726440"/>
        </a:xfrm>
        <a:prstGeom prst="rect">
          <a:avLst/>
        </a:prstGeom>
        <a:noFill/>
        <a:ln w="9525">
          <a:noFill/>
        </a:ln>
      </xdr:spPr>
    </xdr:pic>
    <xdr:clientData/>
  </xdr:twoCellAnchor>
  <xdr:twoCellAnchor editAs="oneCell">
    <xdr:from>
      <xdr:col>11</xdr:col>
      <xdr:colOff>0</xdr:colOff>
      <xdr:row>86</xdr:row>
      <xdr:rowOff>0</xdr:rowOff>
    </xdr:from>
    <xdr:to>
      <xdr:col>11</xdr:col>
      <xdr:colOff>80645</xdr:colOff>
      <xdr:row>86</xdr:row>
      <xdr:rowOff>227965</xdr:rowOff>
    </xdr:to>
    <xdr:pic>
      <xdr:nvPicPr>
        <xdr:cNvPr id="864" name="Text_Box_6"/>
        <xdr:cNvPicPr/>
      </xdr:nvPicPr>
      <xdr:blipFill>
        <a:blip r:embed="rId1"/>
        <a:stretch>
          <a:fillRect/>
        </a:stretch>
      </xdr:blipFill>
      <xdr:spPr>
        <a:xfrm>
          <a:off x="17425035" y="19841210"/>
          <a:ext cx="80645" cy="227965"/>
        </a:xfrm>
        <a:prstGeom prst="rect">
          <a:avLst/>
        </a:prstGeom>
        <a:noFill/>
        <a:ln w="9525">
          <a:noFill/>
        </a:ln>
      </xdr:spPr>
    </xdr:pic>
    <xdr:clientData/>
  </xdr:twoCellAnchor>
  <xdr:twoCellAnchor editAs="oneCell">
    <xdr:from>
      <xdr:col>11</xdr:col>
      <xdr:colOff>0</xdr:colOff>
      <xdr:row>86</xdr:row>
      <xdr:rowOff>0</xdr:rowOff>
    </xdr:from>
    <xdr:to>
      <xdr:col>11</xdr:col>
      <xdr:colOff>80645</xdr:colOff>
      <xdr:row>86</xdr:row>
      <xdr:rowOff>273050</xdr:rowOff>
    </xdr:to>
    <xdr:pic>
      <xdr:nvPicPr>
        <xdr:cNvPr id="865" name="Text_Box_5"/>
        <xdr:cNvPicPr/>
      </xdr:nvPicPr>
      <xdr:blipFill>
        <a:blip r:embed="rId1"/>
        <a:stretch>
          <a:fillRect/>
        </a:stretch>
      </xdr:blipFill>
      <xdr:spPr>
        <a:xfrm>
          <a:off x="17425035" y="19841210"/>
          <a:ext cx="80645" cy="273050"/>
        </a:xfrm>
        <a:prstGeom prst="rect">
          <a:avLst/>
        </a:prstGeom>
        <a:noFill/>
        <a:ln w="9525">
          <a:noFill/>
        </a:ln>
      </xdr:spPr>
    </xdr:pic>
    <xdr:clientData/>
  </xdr:twoCellAnchor>
  <xdr:twoCellAnchor editAs="oneCell">
    <xdr:from>
      <xdr:col>11</xdr:col>
      <xdr:colOff>0</xdr:colOff>
      <xdr:row>86</xdr:row>
      <xdr:rowOff>0</xdr:rowOff>
    </xdr:from>
    <xdr:to>
      <xdr:col>11</xdr:col>
      <xdr:colOff>70485</xdr:colOff>
      <xdr:row>86</xdr:row>
      <xdr:rowOff>227965</xdr:rowOff>
    </xdr:to>
    <xdr:pic>
      <xdr:nvPicPr>
        <xdr:cNvPr id="866" name="Text_Box_6"/>
        <xdr:cNvPicPr/>
      </xdr:nvPicPr>
      <xdr:blipFill>
        <a:blip r:embed="rId1"/>
        <a:stretch>
          <a:fillRect/>
        </a:stretch>
      </xdr:blipFill>
      <xdr:spPr>
        <a:xfrm>
          <a:off x="17425035" y="19841210"/>
          <a:ext cx="70485" cy="227965"/>
        </a:xfrm>
        <a:prstGeom prst="rect">
          <a:avLst/>
        </a:prstGeom>
        <a:noFill/>
        <a:ln w="9525">
          <a:noFill/>
        </a:ln>
      </xdr:spPr>
    </xdr:pic>
    <xdr:clientData/>
  </xdr:twoCellAnchor>
  <xdr:twoCellAnchor editAs="oneCell">
    <xdr:from>
      <xdr:col>11</xdr:col>
      <xdr:colOff>0</xdr:colOff>
      <xdr:row>86</xdr:row>
      <xdr:rowOff>0</xdr:rowOff>
    </xdr:from>
    <xdr:to>
      <xdr:col>11</xdr:col>
      <xdr:colOff>70485</xdr:colOff>
      <xdr:row>86</xdr:row>
      <xdr:rowOff>288290</xdr:rowOff>
    </xdr:to>
    <xdr:pic>
      <xdr:nvPicPr>
        <xdr:cNvPr id="867" name="Text_Box_5"/>
        <xdr:cNvPicPr/>
      </xdr:nvPicPr>
      <xdr:blipFill>
        <a:blip r:embed="rId1"/>
        <a:stretch>
          <a:fillRect/>
        </a:stretch>
      </xdr:blipFill>
      <xdr:spPr>
        <a:xfrm>
          <a:off x="17425035" y="19841210"/>
          <a:ext cx="70485" cy="288290"/>
        </a:xfrm>
        <a:prstGeom prst="rect">
          <a:avLst/>
        </a:prstGeom>
        <a:noFill/>
        <a:ln w="9525">
          <a:noFill/>
        </a:ln>
      </xdr:spPr>
    </xdr:pic>
    <xdr:clientData/>
  </xdr:twoCellAnchor>
  <xdr:twoCellAnchor editAs="oneCell">
    <xdr:from>
      <xdr:col>11</xdr:col>
      <xdr:colOff>0</xdr:colOff>
      <xdr:row>86</xdr:row>
      <xdr:rowOff>0</xdr:rowOff>
    </xdr:from>
    <xdr:to>
      <xdr:col>11</xdr:col>
      <xdr:colOff>80645</xdr:colOff>
      <xdr:row>86</xdr:row>
      <xdr:rowOff>288290</xdr:rowOff>
    </xdr:to>
    <xdr:pic>
      <xdr:nvPicPr>
        <xdr:cNvPr id="868" name="Text_Box_5"/>
        <xdr:cNvPicPr/>
      </xdr:nvPicPr>
      <xdr:blipFill>
        <a:blip r:embed="rId1"/>
        <a:stretch>
          <a:fillRect/>
        </a:stretch>
      </xdr:blipFill>
      <xdr:spPr>
        <a:xfrm>
          <a:off x="17425035" y="19841210"/>
          <a:ext cx="80645" cy="288290"/>
        </a:xfrm>
        <a:prstGeom prst="rect">
          <a:avLst/>
        </a:prstGeom>
        <a:noFill/>
        <a:ln w="9525">
          <a:noFill/>
        </a:ln>
      </xdr:spPr>
    </xdr:pic>
    <xdr:clientData/>
  </xdr:twoCellAnchor>
  <xdr:twoCellAnchor editAs="oneCell">
    <xdr:from>
      <xdr:col>11</xdr:col>
      <xdr:colOff>0</xdr:colOff>
      <xdr:row>86</xdr:row>
      <xdr:rowOff>0</xdr:rowOff>
    </xdr:from>
    <xdr:to>
      <xdr:col>11</xdr:col>
      <xdr:colOff>74930</xdr:colOff>
      <xdr:row>86</xdr:row>
      <xdr:rowOff>227965</xdr:rowOff>
    </xdr:to>
    <xdr:pic>
      <xdr:nvPicPr>
        <xdr:cNvPr id="869" name="Text_Box_6"/>
        <xdr:cNvPicPr/>
      </xdr:nvPicPr>
      <xdr:blipFill>
        <a:blip r:embed="rId1"/>
        <a:stretch>
          <a:fillRect/>
        </a:stretch>
      </xdr:blipFill>
      <xdr:spPr>
        <a:xfrm>
          <a:off x="17425035" y="19841210"/>
          <a:ext cx="74930" cy="227965"/>
        </a:xfrm>
        <a:prstGeom prst="rect">
          <a:avLst/>
        </a:prstGeom>
        <a:noFill/>
        <a:ln w="9525">
          <a:noFill/>
        </a:ln>
      </xdr:spPr>
    </xdr:pic>
    <xdr:clientData/>
  </xdr:twoCellAnchor>
  <xdr:twoCellAnchor editAs="oneCell">
    <xdr:from>
      <xdr:col>11</xdr:col>
      <xdr:colOff>0</xdr:colOff>
      <xdr:row>86</xdr:row>
      <xdr:rowOff>0</xdr:rowOff>
    </xdr:from>
    <xdr:to>
      <xdr:col>11</xdr:col>
      <xdr:colOff>74930</xdr:colOff>
      <xdr:row>86</xdr:row>
      <xdr:rowOff>288290</xdr:rowOff>
    </xdr:to>
    <xdr:pic>
      <xdr:nvPicPr>
        <xdr:cNvPr id="870" name="Text_Box_5"/>
        <xdr:cNvPicPr/>
      </xdr:nvPicPr>
      <xdr:blipFill>
        <a:blip r:embed="rId1"/>
        <a:stretch>
          <a:fillRect/>
        </a:stretch>
      </xdr:blipFill>
      <xdr:spPr>
        <a:xfrm>
          <a:off x="17425035" y="19841210"/>
          <a:ext cx="74930" cy="288290"/>
        </a:xfrm>
        <a:prstGeom prst="rect">
          <a:avLst/>
        </a:prstGeom>
        <a:noFill/>
        <a:ln w="9525">
          <a:noFill/>
        </a:ln>
      </xdr:spPr>
    </xdr:pic>
    <xdr:clientData/>
  </xdr:twoCellAnchor>
  <xdr:twoCellAnchor editAs="oneCell">
    <xdr:from>
      <xdr:col>11</xdr:col>
      <xdr:colOff>0</xdr:colOff>
      <xdr:row>86</xdr:row>
      <xdr:rowOff>0</xdr:rowOff>
    </xdr:from>
    <xdr:to>
      <xdr:col>11</xdr:col>
      <xdr:colOff>79375</xdr:colOff>
      <xdr:row>86</xdr:row>
      <xdr:rowOff>227965</xdr:rowOff>
    </xdr:to>
    <xdr:pic>
      <xdr:nvPicPr>
        <xdr:cNvPr id="871" name="Text_Box_6"/>
        <xdr:cNvPicPr/>
      </xdr:nvPicPr>
      <xdr:blipFill>
        <a:blip r:embed="rId1"/>
        <a:stretch>
          <a:fillRect/>
        </a:stretch>
      </xdr:blipFill>
      <xdr:spPr>
        <a:xfrm>
          <a:off x="17425035" y="19841210"/>
          <a:ext cx="79375" cy="227965"/>
        </a:xfrm>
        <a:prstGeom prst="rect">
          <a:avLst/>
        </a:prstGeom>
        <a:noFill/>
        <a:ln w="9525">
          <a:noFill/>
        </a:ln>
      </xdr:spPr>
    </xdr:pic>
    <xdr:clientData/>
  </xdr:twoCellAnchor>
  <xdr:twoCellAnchor editAs="oneCell">
    <xdr:from>
      <xdr:col>11</xdr:col>
      <xdr:colOff>0</xdr:colOff>
      <xdr:row>86</xdr:row>
      <xdr:rowOff>0</xdr:rowOff>
    </xdr:from>
    <xdr:to>
      <xdr:col>11</xdr:col>
      <xdr:colOff>79375</xdr:colOff>
      <xdr:row>86</xdr:row>
      <xdr:rowOff>273050</xdr:rowOff>
    </xdr:to>
    <xdr:pic>
      <xdr:nvPicPr>
        <xdr:cNvPr id="872" name="Text_Box_5"/>
        <xdr:cNvPicPr/>
      </xdr:nvPicPr>
      <xdr:blipFill>
        <a:blip r:embed="rId1"/>
        <a:stretch>
          <a:fillRect/>
        </a:stretch>
      </xdr:blipFill>
      <xdr:spPr>
        <a:xfrm>
          <a:off x="17425035" y="19841210"/>
          <a:ext cx="79375" cy="273050"/>
        </a:xfrm>
        <a:prstGeom prst="rect">
          <a:avLst/>
        </a:prstGeom>
        <a:noFill/>
        <a:ln w="9525">
          <a:noFill/>
        </a:ln>
      </xdr:spPr>
    </xdr:pic>
    <xdr:clientData/>
  </xdr:twoCellAnchor>
  <xdr:twoCellAnchor editAs="oneCell">
    <xdr:from>
      <xdr:col>11</xdr:col>
      <xdr:colOff>0</xdr:colOff>
      <xdr:row>86</xdr:row>
      <xdr:rowOff>0</xdr:rowOff>
    </xdr:from>
    <xdr:to>
      <xdr:col>11</xdr:col>
      <xdr:colOff>79375</xdr:colOff>
      <xdr:row>86</xdr:row>
      <xdr:rowOff>243205</xdr:rowOff>
    </xdr:to>
    <xdr:pic>
      <xdr:nvPicPr>
        <xdr:cNvPr id="873" name="Text_Box_6"/>
        <xdr:cNvPicPr/>
      </xdr:nvPicPr>
      <xdr:blipFill>
        <a:blip r:embed="rId1"/>
        <a:stretch>
          <a:fillRect/>
        </a:stretch>
      </xdr:blipFill>
      <xdr:spPr>
        <a:xfrm>
          <a:off x="17425035" y="19841210"/>
          <a:ext cx="79375" cy="243205"/>
        </a:xfrm>
        <a:prstGeom prst="rect">
          <a:avLst/>
        </a:prstGeom>
        <a:noFill/>
        <a:ln w="9525">
          <a:noFill/>
        </a:ln>
      </xdr:spPr>
    </xdr:pic>
    <xdr:clientData/>
  </xdr:twoCellAnchor>
  <xdr:twoCellAnchor editAs="oneCell">
    <xdr:from>
      <xdr:col>11</xdr:col>
      <xdr:colOff>0</xdr:colOff>
      <xdr:row>86</xdr:row>
      <xdr:rowOff>0</xdr:rowOff>
    </xdr:from>
    <xdr:to>
      <xdr:col>11</xdr:col>
      <xdr:colOff>79375</xdr:colOff>
      <xdr:row>86</xdr:row>
      <xdr:rowOff>288290</xdr:rowOff>
    </xdr:to>
    <xdr:pic>
      <xdr:nvPicPr>
        <xdr:cNvPr id="874" name="Text_Box_5"/>
        <xdr:cNvPicPr/>
      </xdr:nvPicPr>
      <xdr:blipFill>
        <a:blip r:embed="rId1"/>
        <a:stretch>
          <a:fillRect/>
        </a:stretch>
      </xdr:blipFill>
      <xdr:spPr>
        <a:xfrm>
          <a:off x="17425035" y="19841210"/>
          <a:ext cx="79375" cy="288290"/>
        </a:xfrm>
        <a:prstGeom prst="rect">
          <a:avLst/>
        </a:prstGeom>
        <a:noFill/>
        <a:ln w="9525">
          <a:noFill/>
        </a:ln>
      </xdr:spPr>
    </xdr:pic>
    <xdr:clientData/>
  </xdr:twoCellAnchor>
  <xdr:twoCellAnchor editAs="oneCell">
    <xdr:from>
      <xdr:col>11</xdr:col>
      <xdr:colOff>0</xdr:colOff>
      <xdr:row>86</xdr:row>
      <xdr:rowOff>0</xdr:rowOff>
    </xdr:from>
    <xdr:to>
      <xdr:col>11</xdr:col>
      <xdr:colOff>110490</xdr:colOff>
      <xdr:row>86</xdr:row>
      <xdr:rowOff>167005</xdr:rowOff>
    </xdr:to>
    <xdr:pic>
      <xdr:nvPicPr>
        <xdr:cNvPr id="875" name="图片 3335"/>
        <xdr:cNvPicPr>
          <a:picLocks noChangeAspect="1"/>
        </xdr:cNvPicPr>
      </xdr:nvPicPr>
      <xdr:blipFill>
        <a:blip r:embed="rId2"/>
        <a:stretch>
          <a:fillRect/>
        </a:stretch>
      </xdr:blipFill>
      <xdr:spPr>
        <a:xfrm>
          <a:off x="17425035" y="19841210"/>
          <a:ext cx="110490" cy="167005"/>
        </a:xfrm>
        <a:prstGeom prst="rect">
          <a:avLst/>
        </a:prstGeom>
        <a:noFill/>
        <a:ln w="9525">
          <a:noFill/>
        </a:ln>
      </xdr:spPr>
    </xdr:pic>
    <xdr:clientData/>
  </xdr:twoCellAnchor>
  <xdr:twoCellAnchor editAs="oneCell">
    <xdr:from>
      <xdr:col>11</xdr:col>
      <xdr:colOff>0</xdr:colOff>
      <xdr:row>86</xdr:row>
      <xdr:rowOff>0</xdr:rowOff>
    </xdr:from>
    <xdr:to>
      <xdr:col>11</xdr:col>
      <xdr:colOff>110490</xdr:colOff>
      <xdr:row>86</xdr:row>
      <xdr:rowOff>182245</xdr:rowOff>
    </xdr:to>
    <xdr:pic>
      <xdr:nvPicPr>
        <xdr:cNvPr id="876" name="图片 3335"/>
        <xdr:cNvPicPr>
          <a:picLocks noChangeAspect="1"/>
        </xdr:cNvPicPr>
      </xdr:nvPicPr>
      <xdr:blipFill>
        <a:blip r:embed="rId2"/>
        <a:stretch>
          <a:fillRect/>
        </a:stretch>
      </xdr:blipFill>
      <xdr:spPr>
        <a:xfrm>
          <a:off x="17425035" y="19841210"/>
          <a:ext cx="110490" cy="182245"/>
        </a:xfrm>
        <a:prstGeom prst="rect">
          <a:avLst/>
        </a:prstGeom>
        <a:noFill/>
        <a:ln w="9525">
          <a:noFill/>
        </a:ln>
      </xdr:spPr>
    </xdr:pic>
    <xdr:clientData/>
  </xdr:twoCellAnchor>
  <xdr:twoCellAnchor editAs="oneCell">
    <xdr:from>
      <xdr:col>11</xdr:col>
      <xdr:colOff>0</xdr:colOff>
      <xdr:row>87</xdr:row>
      <xdr:rowOff>0</xdr:rowOff>
    </xdr:from>
    <xdr:to>
      <xdr:col>11</xdr:col>
      <xdr:colOff>79375</xdr:colOff>
      <xdr:row>87</xdr:row>
      <xdr:rowOff>222885</xdr:rowOff>
    </xdr:to>
    <xdr:pic>
      <xdr:nvPicPr>
        <xdr:cNvPr id="877" name="Text_Box_6"/>
        <xdr:cNvPicPr/>
      </xdr:nvPicPr>
      <xdr:blipFill>
        <a:blip r:embed="rId1"/>
        <a:stretch>
          <a:fillRect/>
        </a:stretch>
      </xdr:blipFill>
      <xdr:spPr>
        <a:xfrm>
          <a:off x="17425035" y="23321010"/>
          <a:ext cx="79375" cy="222885"/>
        </a:xfrm>
        <a:prstGeom prst="rect">
          <a:avLst/>
        </a:prstGeom>
        <a:noFill/>
        <a:ln w="9525">
          <a:noFill/>
        </a:ln>
      </xdr:spPr>
    </xdr:pic>
    <xdr:clientData/>
  </xdr:twoCellAnchor>
  <xdr:twoCellAnchor editAs="oneCell">
    <xdr:from>
      <xdr:col>11</xdr:col>
      <xdr:colOff>0</xdr:colOff>
      <xdr:row>87</xdr:row>
      <xdr:rowOff>0</xdr:rowOff>
    </xdr:from>
    <xdr:to>
      <xdr:col>11</xdr:col>
      <xdr:colOff>79375</xdr:colOff>
      <xdr:row>87</xdr:row>
      <xdr:rowOff>283845</xdr:rowOff>
    </xdr:to>
    <xdr:pic>
      <xdr:nvPicPr>
        <xdr:cNvPr id="878" name="Text_Box_5"/>
        <xdr:cNvPicPr/>
      </xdr:nvPicPr>
      <xdr:blipFill>
        <a:blip r:embed="rId1"/>
        <a:stretch>
          <a:fillRect/>
        </a:stretch>
      </xdr:blipFill>
      <xdr:spPr>
        <a:xfrm>
          <a:off x="17425035" y="23321010"/>
          <a:ext cx="79375" cy="283845"/>
        </a:xfrm>
        <a:prstGeom prst="rect">
          <a:avLst/>
        </a:prstGeom>
        <a:noFill/>
        <a:ln w="9525">
          <a:noFill/>
        </a:ln>
      </xdr:spPr>
    </xdr:pic>
    <xdr:clientData/>
  </xdr:twoCellAnchor>
  <xdr:twoCellAnchor editAs="oneCell">
    <xdr:from>
      <xdr:col>11</xdr:col>
      <xdr:colOff>0</xdr:colOff>
      <xdr:row>87</xdr:row>
      <xdr:rowOff>0</xdr:rowOff>
    </xdr:from>
    <xdr:to>
      <xdr:col>11</xdr:col>
      <xdr:colOff>80645</xdr:colOff>
      <xdr:row>87</xdr:row>
      <xdr:rowOff>182880</xdr:rowOff>
    </xdr:to>
    <xdr:pic>
      <xdr:nvPicPr>
        <xdr:cNvPr id="879" name="Text_Box_6"/>
        <xdr:cNvPicPr/>
      </xdr:nvPicPr>
      <xdr:blipFill>
        <a:blip r:embed="rId1"/>
        <a:stretch>
          <a:fillRect/>
        </a:stretch>
      </xdr:blipFill>
      <xdr:spPr>
        <a:xfrm>
          <a:off x="17425035" y="23321010"/>
          <a:ext cx="80645" cy="182880"/>
        </a:xfrm>
        <a:prstGeom prst="rect">
          <a:avLst/>
        </a:prstGeom>
        <a:noFill/>
        <a:ln w="9525">
          <a:noFill/>
        </a:ln>
      </xdr:spPr>
    </xdr:pic>
    <xdr:clientData/>
  </xdr:twoCellAnchor>
  <xdr:twoCellAnchor editAs="oneCell">
    <xdr:from>
      <xdr:col>11</xdr:col>
      <xdr:colOff>0</xdr:colOff>
      <xdr:row>87</xdr:row>
      <xdr:rowOff>0</xdr:rowOff>
    </xdr:from>
    <xdr:to>
      <xdr:col>11</xdr:col>
      <xdr:colOff>70485</xdr:colOff>
      <xdr:row>87</xdr:row>
      <xdr:rowOff>203200</xdr:rowOff>
    </xdr:to>
    <xdr:pic>
      <xdr:nvPicPr>
        <xdr:cNvPr id="880" name="Text_Box_6"/>
        <xdr:cNvPicPr/>
      </xdr:nvPicPr>
      <xdr:blipFill>
        <a:blip r:embed="rId1"/>
        <a:stretch>
          <a:fillRect/>
        </a:stretch>
      </xdr:blipFill>
      <xdr:spPr>
        <a:xfrm>
          <a:off x="17425035" y="23321010"/>
          <a:ext cx="70485" cy="203200"/>
        </a:xfrm>
        <a:prstGeom prst="rect">
          <a:avLst/>
        </a:prstGeom>
        <a:noFill/>
        <a:ln w="9525">
          <a:noFill/>
        </a:ln>
      </xdr:spPr>
    </xdr:pic>
    <xdr:clientData/>
  </xdr:twoCellAnchor>
  <xdr:twoCellAnchor editAs="oneCell">
    <xdr:from>
      <xdr:col>11</xdr:col>
      <xdr:colOff>0</xdr:colOff>
      <xdr:row>87</xdr:row>
      <xdr:rowOff>0</xdr:rowOff>
    </xdr:from>
    <xdr:to>
      <xdr:col>11</xdr:col>
      <xdr:colOff>74930</xdr:colOff>
      <xdr:row>87</xdr:row>
      <xdr:rowOff>182880</xdr:rowOff>
    </xdr:to>
    <xdr:pic>
      <xdr:nvPicPr>
        <xdr:cNvPr id="881" name="Text_Box_6"/>
        <xdr:cNvPicPr/>
      </xdr:nvPicPr>
      <xdr:blipFill>
        <a:blip r:embed="rId1"/>
        <a:stretch>
          <a:fillRect/>
        </a:stretch>
      </xdr:blipFill>
      <xdr:spPr>
        <a:xfrm>
          <a:off x="17425035" y="23321010"/>
          <a:ext cx="74930" cy="182880"/>
        </a:xfrm>
        <a:prstGeom prst="rect">
          <a:avLst/>
        </a:prstGeom>
        <a:noFill/>
        <a:ln w="9525">
          <a:noFill/>
        </a:ln>
      </xdr:spPr>
    </xdr:pic>
    <xdr:clientData/>
  </xdr:twoCellAnchor>
  <xdr:twoCellAnchor editAs="oneCell">
    <xdr:from>
      <xdr:col>11</xdr:col>
      <xdr:colOff>0</xdr:colOff>
      <xdr:row>87</xdr:row>
      <xdr:rowOff>0</xdr:rowOff>
    </xdr:from>
    <xdr:to>
      <xdr:col>11</xdr:col>
      <xdr:colOff>79375</xdr:colOff>
      <xdr:row>87</xdr:row>
      <xdr:rowOff>182880</xdr:rowOff>
    </xdr:to>
    <xdr:pic>
      <xdr:nvPicPr>
        <xdr:cNvPr id="882" name="Text_Box_6"/>
        <xdr:cNvPicPr/>
      </xdr:nvPicPr>
      <xdr:blipFill>
        <a:blip r:embed="rId1"/>
        <a:stretch>
          <a:fillRect/>
        </a:stretch>
      </xdr:blipFill>
      <xdr:spPr>
        <a:xfrm>
          <a:off x="17425035" y="23321010"/>
          <a:ext cx="79375" cy="182880"/>
        </a:xfrm>
        <a:prstGeom prst="rect">
          <a:avLst/>
        </a:prstGeom>
        <a:noFill/>
        <a:ln w="9525">
          <a:noFill/>
        </a:ln>
      </xdr:spPr>
    </xdr:pic>
    <xdr:clientData/>
  </xdr:twoCellAnchor>
  <xdr:twoCellAnchor editAs="oneCell">
    <xdr:from>
      <xdr:col>11</xdr:col>
      <xdr:colOff>0</xdr:colOff>
      <xdr:row>88</xdr:row>
      <xdr:rowOff>0</xdr:rowOff>
    </xdr:from>
    <xdr:to>
      <xdr:col>11</xdr:col>
      <xdr:colOff>80645</xdr:colOff>
      <xdr:row>88</xdr:row>
      <xdr:rowOff>223520</xdr:rowOff>
    </xdr:to>
    <xdr:pic>
      <xdr:nvPicPr>
        <xdr:cNvPr id="883" name="Text_Box_6"/>
        <xdr:cNvPicPr/>
      </xdr:nvPicPr>
      <xdr:blipFill>
        <a:blip r:embed="rId1"/>
        <a:stretch>
          <a:fillRect/>
        </a:stretch>
      </xdr:blipFill>
      <xdr:spPr>
        <a:xfrm>
          <a:off x="17425035" y="28515310"/>
          <a:ext cx="80645" cy="223520"/>
        </a:xfrm>
        <a:prstGeom prst="rect">
          <a:avLst/>
        </a:prstGeom>
        <a:noFill/>
        <a:ln w="9525">
          <a:noFill/>
        </a:ln>
      </xdr:spPr>
    </xdr:pic>
    <xdr:clientData/>
  </xdr:twoCellAnchor>
  <xdr:twoCellAnchor editAs="oneCell">
    <xdr:from>
      <xdr:col>11</xdr:col>
      <xdr:colOff>0</xdr:colOff>
      <xdr:row>88</xdr:row>
      <xdr:rowOff>0</xdr:rowOff>
    </xdr:from>
    <xdr:to>
      <xdr:col>11</xdr:col>
      <xdr:colOff>80645</xdr:colOff>
      <xdr:row>88</xdr:row>
      <xdr:rowOff>278765</xdr:rowOff>
    </xdr:to>
    <xdr:pic>
      <xdr:nvPicPr>
        <xdr:cNvPr id="884" name="Text_Box_5"/>
        <xdr:cNvPicPr/>
      </xdr:nvPicPr>
      <xdr:blipFill>
        <a:blip r:embed="rId1"/>
        <a:stretch>
          <a:fillRect/>
        </a:stretch>
      </xdr:blipFill>
      <xdr:spPr>
        <a:xfrm>
          <a:off x="17425035" y="28515310"/>
          <a:ext cx="80645" cy="278765"/>
        </a:xfrm>
        <a:prstGeom prst="rect">
          <a:avLst/>
        </a:prstGeom>
        <a:noFill/>
        <a:ln w="9525">
          <a:noFill/>
        </a:ln>
      </xdr:spPr>
    </xdr:pic>
    <xdr:clientData/>
  </xdr:twoCellAnchor>
  <xdr:twoCellAnchor editAs="oneCell">
    <xdr:from>
      <xdr:col>11</xdr:col>
      <xdr:colOff>0</xdr:colOff>
      <xdr:row>88</xdr:row>
      <xdr:rowOff>0</xdr:rowOff>
    </xdr:from>
    <xdr:to>
      <xdr:col>11</xdr:col>
      <xdr:colOff>80645</xdr:colOff>
      <xdr:row>88</xdr:row>
      <xdr:rowOff>241935</xdr:rowOff>
    </xdr:to>
    <xdr:pic>
      <xdr:nvPicPr>
        <xdr:cNvPr id="885" name="Text_Box_6"/>
        <xdr:cNvPicPr/>
      </xdr:nvPicPr>
      <xdr:blipFill>
        <a:blip r:embed="rId1"/>
        <a:stretch>
          <a:fillRect/>
        </a:stretch>
      </xdr:blipFill>
      <xdr:spPr>
        <a:xfrm>
          <a:off x="17425035" y="28515310"/>
          <a:ext cx="80645" cy="241935"/>
        </a:xfrm>
        <a:prstGeom prst="rect">
          <a:avLst/>
        </a:prstGeom>
        <a:noFill/>
        <a:ln w="9525">
          <a:noFill/>
        </a:ln>
      </xdr:spPr>
    </xdr:pic>
    <xdr:clientData/>
  </xdr:twoCellAnchor>
  <xdr:twoCellAnchor editAs="oneCell">
    <xdr:from>
      <xdr:col>11</xdr:col>
      <xdr:colOff>0</xdr:colOff>
      <xdr:row>88</xdr:row>
      <xdr:rowOff>0</xdr:rowOff>
    </xdr:from>
    <xdr:to>
      <xdr:col>11</xdr:col>
      <xdr:colOff>70485</xdr:colOff>
      <xdr:row>88</xdr:row>
      <xdr:rowOff>223520</xdr:rowOff>
    </xdr:to>
    <xdr:pic>
      <xdr:nvPicPr>
        <xdr:cNvPr id="886" name="Text_Box_6"/>
        <xdr:cNvPicPr/>
      </xdr:nvPicPr>
      <xdr:blipFill>
        <a:blip r:embed="rId1"/>
        <a:stretch>
          <a:fillRect/>
        </a:stretch>
      </xdr:blipFill>
      <xdr:spPr>
        <a:xfrm>
          <a:off x="17425035" y="28515310"/>
          <a:ext cx="70485" cy="223520"/>
        </a:xfrm>
        <a:prstGeom prst="rect">
          <a:avLst/>
        </a:prstGeom>
        <a:noFill/>
        <a:ln w="9525">
          <a:noFill/>
        </a:ln>
      </xdr:spPr>
    </xdr:pic>
    <xdr:clientData/>
  </xdr:twoCellAnchor>
  <xdr:twoCellAnchor editAs="oneCell">
    <xdr:from>
      <xdr:col>11</xdr:col>
      <xdr:colOff>0</xdr:colOff>
      <xdr:row>88</xdr:row>
      <xdr:rowOff>0</xdr:rowOff>
    </xdr:from>
    <xdr:to>
      <xdr:col>11</xdr:col>
      <xdr:colOff>70485</xdr:colOff>
      <xdr:row>88</xdr:row>
      <xdr:rowOff>297815</xdr:rowOff>
    </xdr:to>
    <xdr:pic>
      <xdr:nvPicPr>
        <xdr:cNvPr id="887" name="Text_Box_5"/>
        <xdr:cNvPicPr/>
      </xdr:nvPicPr>
      <xdr:blipFill>
        <a:blip r:embed="rId1"/>
        <a:stretch>
          <a:fillRect/>
        </a:stretch>
      </xdr:blipFill>
      <xdr:spPr>
        <a:xfrm>
          <a:off x="17425035" y="28515310"/>
          <a:ext cx="70485" cy="297815"/>
        </a:xfrm>
        <a:prstGeom prst="rect">
          <a:avLst/>
        </a:prstGeom>
        <a:noFill/>
        <a:ln w="9525">
          <a:noFill/>
        </a:ln>
      </xdr:spPr>
    </xdr:pic>
    <xdr:clientData/>
  </xdr:twoCellAnchor>
  <xdr:twoCellAnchor editAs="oneCell">
    <xdr:from>
      <xdr:col>11</xdr:col>
      <xdr:colOff>0</xdr:colOff>
      <xdr:row>88</xdr:row>
      <xdr:rowOff>0</xdr:rowOff>
    </xdr:from>
    <xdr:to>
      <xdr:col>11</xdr:col>
      <xdr:colOff>70485</xdr:colOff>
      <xdr:row>88</xdr:row>
      <xdr:rowOff>241935</xdr:rowOff>
    </xdr:to>
    <xdr:pic>
      <xdr:nvPicPr>
        <xdr:cNvPr id="888" name="Text_Box_6"/>
        <xdr:cNvPicPr/>
      </xdr:nvPicPr>
      <xdr:blipFill>
        <a:blip r:embed="rId1"/>
        <a:stretch>
          <a:fillRect/>
        </a:stretch>
      </xdr:blipFill>
      <xdr:spPr>
        <a:xfrm>
          <a:off x="17425035" y="28515310"/>
          <a:ext cx="70485" cy="241935"/>
        </a:xfrm>
        <a:prstGeom prst="rect">
          <a:avLst/>
        </a:prstGeom>
        <a:noFill/>
        <a:ln w="9525">
          <a:noFill/>
        </a:ln>
      </xdr:spPr>
    </xdr:pic>
    <xdr:clientData/>
  </xdr:twoCellAnchor>
  <xdr:twoCellAnchor editAs="oneCell">
    <xdr:from>
      <xdr:col>11</xdr:col>
      <xdr:colOff>0</xdr:colOff>
      <xdr:row>88</xdr:row>
      <xdr:rowOff>0</xdr:rowOff>
    </xdr:from>
    <xdr:to>
      <xdr:col>11</xdr:col>
      <xdr:colOff>80645</xdr:colOff>
      <xdr:row>88</xdr:row>
      <xdr:rowOff>297815</xdr:rowOff>
    </xdr:to>
    <xdr:pic>
      <xdr:nvPicPr>
        <xdr:cNvPr id="889" name="Text_Box_5"/>
        <xdr:cNvPicPr/>
      </xdr:nvPicPr>
      <xdr:blipFill>
        <a:blip r:embed="rId1"/>
        <a:stretch>
          <a:fillRect/>
        </a:stretch>
      </xdr:blipFill>
      <xdr:spPr>
        <a:xfrm>
          <a:off x="17425035" y="28515310"/>
          <a:ext cx="80645" cy="297815"/>
        </a:xfrm>
        <a:prstGeom prst="rect">
          <a:avLst/>
        </a:prstGeom>
        <a:noFill/>
        <a:ln w="9525">
          <a:noFill/>
        </a:ln>
      </xdr:spPr>
    </xdr:pic>
    <xdr:clientData/>
  </xdr:twoCellAnchor>
  <xdr:twoCellAnchor editAs="oneCell">
    <xdr:from>
      <xdr:col>11</xdr:col>
      <xdr:colOff>0</xdr:colOff>
      <xdr:row>88</xdr:row>
      <xdr:rowOff>0</xdr:rowOff>
    </xdr:from>
    <xdr:to>
      <xdr:col>11</xdr:col>
      <xdr:colOff>74930</xdr:colOff>
      <xdr:row>88</xdr:row>
      <xdr:rowOff>223520</xdr:rowOff>
    </xdr:to>
    <xdr:pic>
      <xdr:nvPicPr>
        <xdr:cNvPr id="890" name="Text_Box_6"/>
        <xdr:cNvPicPr/>
      </xdr:nvPicPr>
      <xdr:blipFill>
        <a:blip r:embed="rId1"/>
        <a:stretch>
          <a:fillRect/>
        </a:stretch>
      </xdr:blipFill>
      <xdr:spPr>
        <a:xfrm>
          <a:off x="17425035" y="28515310"/>
          <a:ext cx="74930" cy="223520"/>
        </a:xfrm>
        <a:prstGeom prst="rect">
          <a:avLst/>
        </a:prstGeom>
        <a:noFill/>
        <a:ln w="9525">
          <a:noFill/>
        </a:ln>
      </xdr:spPr>
    </xdr:pic>
    <xdr:clientData/>
  </xdr:twoCellAnchor>
  <xdr:twoCellAnchor editAs="oneCell">
    <xdr:from>
      <xdr:col>11</xdr:col>
      <xdr:colOff>0</xdr:colOff>
      <xdr:row>88</xdr:row>
      <xdr:rowOff>0</xdr:rowOff>
    </xdr:from>
    <xdr:to>
      <xdr:col>11</xdr:col>
      <xdr:colOff>74930</xdr:colOff>
      <xdr:row>88</xdr:row>
      <xdr:rowOff>297815</xdr:rowOff>
    </xdr:to>
    <xdr:pic>
      <xdr:nvPicPr>
        <xdr:cNvPr id="891" name="Text_Box_5"/>
        <xdr:cNvPicPr/>
      </xdr:nvPicPr>
      <xdr:blipFill>
        <a:blip r:embed="rId1"/>
        <a:stretch>
          <a:fillRect/>
        </a:stretch>
      </xdr:blipFill>
      <xdr:spPr>
        <a:xfrm>
          <a:off x="17425035" y="28515310"/>
          <a:ext cx="74930" cy="297815"/>
        </a:xfrm>
        <a:prstGeom prst="rect">
          <a:avLst/>
        </a:prstGeom>
        <a:noFill/>
        <a:ln w="9525">
          <a:noFill/>
        </a:ln>
      </xdr:spPr>
    </xdr:pic>
    <xdr:clientData/>
  </xdr:twoCellAnchor>
  <xdr:twoCellAnchor editAs="oneCell">
    <xdr:from>
      <xdr:col>11</xdr:col>
      <xdr:colOff>0</xdr:colOff>
      <xdr:row>88</xdr:row>
      <xdr:rowOff>0</xdr:rowOff>
    </xdr:from>
    <xdr:to>
      <xdr:col>11</xdr:col>
      <xdr:colOff>74930</xdr:colOff>
      <xdr:row>88</xdr:row>
      <xdr:rowOff>241935</xdr:rowOff>
    </xdr:to>
    <xdr:pic>
      <xdr:nvPicPr>
        <xdr:cNvPr id="892" name="Text_Box_6"/>
        <xdr:cNvPicPr/>
      </xdr:nvPicPr>
      <xdr:blipFill>
        <a:blip r:embed="rId1"/>
        <a:stretch>
          <a:fillRect/>
        </a:stretch>
      </xdr:blipFill>
      <xdr:spPr>
        <a:xfrm>
          <a:off x="17425035" y="28515310"/>
          <a:ext cx="74930" cy="241935"/>
        </a:xfrm>
        <a:prstGeom prst="rect">
          <a:avLst/>
        </a:prstGeom>
        <a:noFill/>
        <a:ln w="9525">
          <a:noFill/>
        </a:ln>
      </xdr:spPr>
    </xdr:pic>
    <xdr:clientData/>
  </xdr:twoCellAnchor>
  <xdr:twoCellAnchor editAs="oneCell">
    <xdr:from>
      <xdr:col>11</xdr:col>
      <xdr:colOff>0</xdr:colOff>
      <xdr:row>88</xdr:row>
      <xdr:rowOff>0</xdr:rowOff>
    </xdr:from>
    <xdr:to>
      <xdr:col>11</xdr:col>
      <xdr:colOff>79375</xdr:colOff>
      <xdr:row>88</xdr:row>
      <xdr:rowOff>223520</xdr:rowOff>
    </xdr:to>
    <xdr:pic>
      <xdr:nvPicPr>
        <xdr:cNvPr id="893" name="Text_Box_6"/>
        <xdr:cNvPicPr/>
      </xdr:nvPicPr>
      <xdr:blipFill>
        <a:blip r:embed="rId1"/>
        <a:stretch>
          <a:fillRect/>
        </a:stretch>
      </xdr:blipFill>
      <xdr:spPr>
        <a:xfrm>
          <a:off x="17425035" y="28515310"/>
          <a:ext cx="79375" cy="223520"/>
        </a:xfrm>
        <a:prstGeom prst="rect">
          <a:avLst/>
        </a:prstGeom>
        <a:noFill/>
        <a:ln w="9525">
          <a:noFill/>
        </a:ln>
      </xdr:spPr>
    </xdr:pic>
    <xdr:clientData/>
  </xdr:twoCellAnchor>
  <xdr:twoCellAnchor editAs="oneCell">
    <xdr:from>
      <xdr:col>11</xdr:col>
      <xdr:colOff>0</xdr:colOff>
      <xdr:row>88</xdr:row>
      <xdr:rowOff>0</xdr:rowOff>
    </xdr:from>
    <xdr:to>
      <xdr:col>11</xdr:col>
      <xdr:colOff>79375</xdr:colOff>
      <xdr:row>88</xdr:row>
      <xdr:rowOff>278765</xdr:rowOff>
    </xdr:to>
    <xdr:pic>
      <xdr:nvPicPr>
        <xdr:cNvPr id="894" name="Text_Box_5"/>
        <xdr:cNvPicPr/>
      </xdr:nvPicPr>
      <xdr:blipFill>
        <a:blip r:embed="rId1"/>
        <a:stretch>
          <a:fillRect/>
        </a:stretch>
      </xdr:blipFill>
      <xdr:spPr>
        <a:xfrm>
          <a:off x="17425035" y="28515310"/>
          <a:ext cx="79375" cy="278765"/>
        </a:xfrm>
        <a:prstGeom prst="rect">
          <a:avLst/>
        </a:prstGeom>
        <a:noFill/>
        <a:ln w="9525">
          <a:noFill/>
        </a:ln>
      </xdr:spPr>
    </xdr:pic>
    <xdr:clientData/>
  </xdr:twoCellAnchor>
  <xdr:twoCellAnchor editAs="oneCell">
    <xdr:from>
      <xdr:col>11</xdr:col>
      <xdr:colOff>0</xdr:colOff>
      <xdr:row>88</xdr:row>
      <xdr:rowOff>0</xdr:rowOff>
    </xdr:from>
    <xdr:to>
      <xdr:col>11</xdr:col>
      <xdr:colOff>79375</xdr:colOff>
      <xdr:row>88</xdr:row>
      <xdr:rowOff>241935</xdr:rowOff>
    </xdr:to>
    <xdr:pic>
      <xdr:nvPicPr>
        <xdr:cNvPr id="895" name="Text_Box_6"/>
        <xdr:cNvPicPr/>
      </xdr:nvPicPr>
      <xdr:blipFill>
        <a:blip r:embed="rId1"/>
        <a:stretch>
          <a:fillRect/>
        </a:stretch>
      </xdr:blipFill>
      <xdr:spPr>
        <a:xfrm>
          <a:off x="17425035" y="28515310"/>
          <a:ext cx="79375" cy="241935"/>
        </a:xfrm>
        <a:prstGeom prst="rect">
          <a:avLst/>
        </a:prstGeom>
        <a:noFill/>
        <a:ln w="9525">
          <a:noFill/>
        </a:ln>
      </xdr:spPr>
    </xdr:pic>
    <xdr:clientData/>
  </xdr:twoCellAnchor>
  <xdr:twoCellAnchor editAs="oneCell">
    <xdr:from>
      <xdr:col>11</xdr:col>
      <xdr:colOff>0</xdr:colOff>
      <xdr:row>88</xdr:row>
      <xdr:rowOff>0</xdr:rowOff>
    </xdr:from>
    <xdr:to>
      <xdr:col>11</xdr:col>
      <xdr:colOff>70485</xdr:colOff>
      <xdr:row>88</xdr:row>
      <xdr:rowOff>278765</xdr:rowOff>
    </xdr:to>
    <xdr:pic>
      <xdr:nvPicPr>
        <xdr:cNvPr id="896" name="Text_Box_5"/>
        <xdr:cNvPicPr/>
      </xdr:nvPicPr>
      <xdr:blipFill>
        <a:blip r:embed="rId1"/>
        <a:stretch>
          <a:fillRect/>
        </a:stretch>
      </xdr:blipFill>
      <xdr:spPr>
        <a:xfrm>
          <a:off x="17425035" y="28515310"/>
          <a:ext cx="70485" cy="278765"/>
        </a:xfrm>
        <a:prstGeom prst="rect">
          <a:avLst/>
        </a:prstGeom>
        <a:noFill/>
        <a:ln w="9525">
          <a:noFill/>
        </a:ln>
      </xdr:spPr>
    </xdr:pic>
    <xdr:clientData/>
  </xdr:twoCellAnchor>
  <xdr:twoCellAnchor editAs="oneCell">
    <xdr:from>
      <xdr:col>11</xdr:col>
      <xdr:colOff>0</xdr:colOff>
      <xdr:row>88</xdr:row>
      <xdr:rowOff>0</xdr:rowOff>
    </xdr:from>
    <xdr:to>
      <xdr:col>11</xdr:col>
      <xdr:colOff>79375</xdr:colOff>
      <xdr:row>88</xdr:row>
      <xdr:rowOff>297815</xdr:rowOff>
    </xdr:to>
    <xdr:pic>
      <xdr:nvPicPr>
        <xdr:cNvPr id="897" name="Text_Box_5"/>
        <xdr:cNvPicPr/>
      </xdr:nvPicPr>
      <xdr:blipFill>
        <a:blip r:embed="rId1"/>
        <a:stretch>
          <a:fillRect/>
        </a:stretch>
      </xdr:blipFill>
      <xdr:spPr>
        <a:xfrm>
          <a:off x="17425035" y="28515310"/>
          <a:ext cx="79375" cy="297815"/>
        </a:xfrm>
        <a:prstGeom prst="rect">
          <a:avLst/>
        </a:prstGeom>
        <a:noFill/>
        <a:ln w="9525">
          <a:noFill/>
        </a:ln>
      </xdr:spPr>
    </xdr:pic>
    <xdr:clientData/>
  </xdr:twoCellAnchor>
  <xdr:twoCellAnchor editAs="oneCell">
    <xdr:from>
      <xdr:col>11</xdr:col>
      <xdr:colOff>0</xdr:colOff>
      <xdr:row>88</xdr:row>
      <xdr:rowOff>0</xdr:rowOff>
    </xdr:from>
    <xdr:to>
      <xdr:col>11</xdr:col>
      <xdr:colOff>73660</xdr:colOff>
      <xdr:row>88</xdr:row>
      <xdr:rowOff>297815</xdr:rowOff>
    </xdr:to>
    <xdr:pic>
      <xdr:nvPicPr>
        <xdr:cNvPr id="898" name="Text_Box_5"/>
        <xdr:cNvPicPr/>
      </xdr:nvPicPr>
      <xdr:blipFill>
        <a:blip r:embed="rId1"/>
        <a:stretch>
          <a:fillRect/>
        </a:stretch>
      </xdr:blipFill>
      <xdr:spPr>
        <a:xfrm>
          <a:off x="17425035" y="28515310"/>
          <a:ext cx="73660" cy="297815"/>
        </a:xfrm>
        <a:prstGeom prst="rect">
          <a:avLst/>
        </a:prstGeom>
        <a:noFill/>
        <a:ln w="9525">
          <a:noFill/>
        </a:ln>
      </xdr:spPr>
    </xdr:pic>
    <xdr:clientData/>
  </xdr:twoCellAnchor>
  <xdr:twoCellAnchor editAs="oneCell">
    <xdr:from>
      <xdr:col>11</xdr:col>
      <xdr:colOff>0</xdr:colOff>
      <xdr:row>88</xdr:row>
      <xdr:rowOff>0</xdr:rowOff>
    </xdr:from>
    <xdr:to>
      <xdr:col>11</xdr:col>
      <xdr:colOff>110490</xdr:colOff>
      <xdr:row>88</xdr:row>
      <xdr:rowOff>186055</xdr:rowOff>
    </xdr:to>
    <xdr:pic>
      <xdr:nvPicPr>
        <xdr:cNvPr id="899" name="图片 3335"/>
        <xdr:cNvPicPr>
          <a:picLocks noChangeAspect="1"/>
        </xdr:cNvPicPr>
      </xdr:nvPicPr>
      <xdr:blipFill>
        <a:blip r:embed="rId2"/>
        <a:stretch>
          <a:fillRect/>
        </a:stretch>
      </xdr:blipFill>
      <xdr:spPr>
        <a:xfrm>
          <a:off x="17425035" y="28515310"/>
          <a:ext cx="110490" cy="186055"/>
        </a:xfrm>
        <a:prstGeom prst="rect">
          <a:avLst/>
        </a:prstGeom>
        <a:noFill/>
        <a:ln w="9525">
          <a:noFill/>
        </a:ln>
      </xdr:spPr>
    </xdr:pic>
    <xdr:clientData/>
  </xdr:twoCellAnchor>
  <xdr:twoCellAnchor editAs="oneCell">
    <xdr:from>
      <xdr:col>11</xdr:col>
      <xdr:colOff>0</xdr:colOff>
      <xdr:row>88</xdr:row>
      <xdr:rowOff>0</xdr:rowOff>
    </xdr:from>
    <xdr:to>
      <xdr:col>11</xdr:col>
      <xdr:colOff>80645</xdr:colOff>
      <xdr:row>88</xdr:row>
      <xdr:rowOff>186055</xdr:rowOff>
    </xdr:to>
    <xdr:pic>
      <xdr:nvPicPr>
        <xdr:cNvPr id="900" name="Text_Box_6"/>
        <xdr:cNvPicPr/>
      </xdr:nvPicPr>
      <xdr:blipFill>
        <a:blip r:embed="rId1"/>
        <a:stretch>
          <a:fillRect/>
        </a:stretch>
      </xdr:blipFill>
      <xdr:spPr>
        <a:xfrm>
          <a:off x="17425035" y="28515310"/>
          <a:ext cx="80645" cy="186055"/>
        </a:xfrm>
        <a:prstGeom prst="rect">
          <a:avLst/>
        </a:prstGeom>
        <a:noFill/>
        <a:ln w="9525">
          <a:noFill/>
        </a:ln>
      </xdr:spPr>
    </xdr:pic>
    <xdr:clientData/>
  </xdr:twoCellAnchor>
  <xdr:twoCellAnchor editAs="oneCell">
    <xdr:from>
      <xdr:col>11</xdr:col>
      <xdr:colOff>0</xdr:colOff>
      <xdr:row>88</xdr:row>
      <xdr:rowOff>0</xdr:rowOff>
    </xdr:from>
    <xdr:to>
      <xdr:col>11</xdr:col>
      <xdr:colOff>70485</xdr:colOff>
      <xdr:row>88</xdr:row>
      <xdr:rowOff>186055</xdr:rowOff>
    </xdr:to>
    <xdr:pic>
      <xdr:nvPicPr>
        <xdr:cNvPr id="901" name="Text_Box_6"/>
        <xdr:cNvPicPr/>
      </xdr:nvPicPr>
      <xdr:blipFill>
        <a:blip r:embed="rId1"/>
        <a:stretch>
          <a:fillRect/>
        </a:stretch>
      </xdr:blipFill>
      <xdr:spPr>
        <a:xfrm>
          <a:off x="17425035" y="28515310"/>
          <a:ext cx="70485" cy="186055"/>
        </a:xfrm>
        <a:prstGeom prst="rect">
          <a:avLst/>
        </a:prstGeom>
        <a:noFill/>
        <a:ln w="9525">
          <a:noFill/>
        </a:ln>
      </xdr:spPr>
    </xdr:pic>
    <xdr:clientData/>
  </xdr:twoCellAnchor>
  <xdr:twoCellAnchor editAs="oneCell">
    <xdr:from>
      <xdr:col>11</xdr:col>
      <xdr:colOff>0</xdr:colOff>
      <xdr:row>88</xdr:row>
      <xdr:rowOff>0</xdr:rowOff>
    </xdr:from>
    <xdr:to>
      <xdr:col>11</xdr:col>
      <xdr:colOff>74930</xdr:colOff>
      <xdr:row>88</xdr:row>
      <xdr:rowOff>186055</xdr:rowOff>
    </xdr:to>
    <xdr:pic>
      <xdr:nvPicPr>
        <xdr:cNvPr id="902" name="Text_Box_6"/>
        <xdr:cNvPicPr/>
      </xdr:nvPicPr>
      <xdr:blipFill>
        <a:blip r:embed="rId1"/>
        <a:stretch>
          <a:fillRect/>
        </a:stretch>
      </xdr:blipFill>
      <xdr:spPr>
        <a:xfrm>
          <a:off x="17425035" y="28515310"/>
          <a:ext cx="74930" cy="186055"/>
        </a:xfrm>
        <a:prstGeom prst="rect">
          <a:avLst/>
        </a:prstGeom>
        <a:noFill/>
        <a:ln w="9525">
          <a:noFill/>
        </a:ln>
      </xdr:spPr>
    </xdr:pic>
    <xdr:clientData/>
  </xdr:twoCellAnchor>
  <xdr:twoCellAnchor editAs="oneCell">
    <xdr:from>
      <xdr:col>11</xdr:col>
      <xdr:colOff>0</xdr:colOff>
      <xdr:row>88</xdr:row>
      <xdr:rowOff>0</xdr:rowOff>
    </xdr:from>
    <xdr:to>
      <xdr:col>11</xdr:col>
      <xdr:colOff>79375</xdr:colOff>
      <xdr:row>88</xdr:row>
      <xdr:rowOff>186055</xdr:rowOff>
    </xdr:to>
    <xdr:pic>
      <xdr:nvPicPr>
        <xdr:cNvPr id="903" name="Text_Box_6"/>
        <xdr:cNvPicPr/>
      </xdr:nvPicPr>
      <xdr:blipFill>
        <a:blip r:embed="rId1"/>
        <a:stretch>
          <a:fillRect/>
        </a:stretch>
      </xdr:blipFill>
      <xdr:spPr>
        <a:xfrm>
          <a:off x="17425035" y="28515310"/>
          <a:ext cx="79375" cy="186055"/>
        </a:xfrm>
        <a:prstGeom prst="rect">
          <a:avLst/>
        </a:prstGeom>
        <a:noFill/>
        <a:ln w="9525">
          <a:noFill/>
        </a:ln>
      </xdr:spPr>
    </xdr:pic>
    <xdr:clientData/>
  </xdr:twoCellAnchor>
  <xdr:twoCellAnchor editAs="oneCell">
    <xdr:from>
      <xdr:col>11</xdr:col>
      <xdr:colOff>0</xdr:colOff>
      <xdr:row>89</xdr:row>
      <xdr:rowOff>0</xdr:rowOff>
    </xdr:from>
    <xdr:to>
      <xdr:col>11</xdr:col>
      <xdr:colOff>80645</xdr:colOff>
      <xdr:row>89</xdr:row>
      <xdr:rowOff>199390</xdr:rowOff>
    </xdr:to>
    <xdr:pic>
      <xdr:nvPicPr>
        <xdr:cNvPr id="904" name="Text_Box_6"/>
        <xdr:cNvPicPr/>
      </xdr:nvPicPr>
      <xdr:blipFill>
        <a:blip r:embed="rId1"/>
        <a:stretch>
          <a:fillRect/>
        </a:stretch>
      </xdr:blipFill>
      <xdr:spPr>
        <a:xfrm>
          <a:off x="17425035" y="32973010"/>
          <a:ext cx="80645" cy="199390"/>
        </a:xfrm>
        <a:prstGeom prst="rect">
          <a:avLst/>
        </a:prstGeom>
        <a:noFill/>
        <a:ln w="9525">
          <a:noFill/>
        </a:ln>
      </xdr:spPr>
    </xdr:pic>
    <xdr:clientData/>
  </xdr:twoCellAnchor>
  <xdr:twoCellAnchor editAs="oneCell">
    <xdr:from>
      <xdr:col>11</xdr:col>
      <xdr:colOff>0</xdr:colOff>
      <xdr:row>89</xdr:row>
      <xdr:rowOff>0</xdr:rowOff>
    </xdr:from>
    <xdr:to>
      <xdr:col>11</xdr:col>
      <xdr:colOff>80645</xdr:colOff>
      <xdr:row>89</xdr:row>
      <xdr:rowOff>256540</xdr:rowOff>
    </xdr:to>
    <xdr:pic>
      <xdr:nvPicPr>
        <xdr:cNvPr id="905" name="Text_Box_5"/>
        <xdr:cNvPicPr/>
      </xdr:nvPicPr>
      <xdr:blipFill>
        <a:blip r:embed="rId1"/>
        <a:stretch>
          <a:fillRect/>
        </a:stretch>
      </xdr:blipFill>
      <xdr:spPr>
        <a:xfrm>
          <a:off x="17425035" y="32973010"/>
          <a:ext cx="80645" cy="256540"/>
        </a:xfrm>
        <a:prstGeom prst="rect">
          <a:avLst/>
        </a:prstGeom>
        <a:noFill/>
        <a:ln w="9525">
          <a:noFill/>
        </a:ln>
      </xdr:spPr>
    </xdr:pic>
    <xdr:clientData/>
  </xdr:twoCellAnchor>
  <xdr:twoCellAnchor editAs="oneCell">
    <xdr:from>
      <xdr:col>11</xdr:col>
      <xdr:colOff>0</xdr:colOff>
      <xdr:row>89</xdr:row>
      <xdr:rowOff>0</xdr:rowOff>
    </xdr:from>
    <xdr:to>
      <xdr:col>11</xdr:col>
      <xdr:colOff>80645</xdr:colOff>
      <xdr:row>89</xdr:row>
      <xdr:rowOff>213360</xdr:rowOff>
    </xdr:to>
    <xdr:pic>
      <xdr:nvPicPr>
        <xdr:cNvPr id="906" name="Text_Box_6"/>
        <xdr:cNvPicPr/>
      </xdr:nvPicPr>
      <xdr:blipFill>
        <a:blip r:embed="rId1"/>
        <a:stretch>
          <a:fillRect/>
        </a:stretch>
      </xdr:blipFill>
      <xdr:spPr>
        <a:xfrm>
          <a:off x="17425035" y="32973010"/>
          <a:ext cx="80645" cy="213360"/>
        </a:xfrm>
        <a:prstGeom prst="rect">
          <a:avLst/>
        </a:prstGeom>
        <a:noFill/>
        <a:ln w="9525">
          <a:noFill/>
        </a:ln>
      </xdr:spPr>
    </xdr:pic>
    <xdr:clientData/>
  </xdr:twoCellAnchor>
  <xdr:twoCellAnchor editAs="oneCell">
    <xdr:from>
      <xdr:col>11</xdr:col>
      <xdr:colOff>0</xdr:colOff>
      <xdr:row>89</xdr:row>
      <xdr:rowOff>0</xdr:rowOff>
    </xdr:from>
    <xdr:to>
      <xdr:col>11</xdr:col>
      <xdr:colOff>70485</xdr:colOff>
      <xdr:row>89</xdr:row>
      <xdr:rowOff>199390</xdr:rowOff>
    </xdr:to>
    <xdr:pic>
      <xdr:nvPicPr>
        <xdr:cNvPr id="907" name="Text_Box_6"/>
        <xdr:cNvPicPr/>
      </xdr:nvPicPr>
      <xdr:blipFill>
        <a:blip r:embed="rId1"/>
        <a:stretch>
          <a:fillRect/>
        </a:stretch>
      </xdr:blipFill>
      <xdr:spPr>
        <a:xfrm>
          <a:off x="17425035" y="32973010"/>
          <a:ext cx="70485" cy="199390"/>
        </a:xfrm>
        <a:prstGeom prst="rect">
          <a:avLst/>
        </a:prstGeom>
        <a:noFill/>
        <a:ln w="9525">
          <a:noFill/>
        </a:ln>
      </xdr:spPr>
    </xdr:pic>
    <xdr:clientData/>
  </xdr:twoCellAnchor>
  <xdr:twoCellAnchor editAs="oneCell">
    <xdr:from>
      <xdr:col>11</xdr:col>
      <xdr:colOff>0</xdr:colOff>
      <xdr:row>89</xdr:row>
      <xdr:rowOff>0</xdr:rowOff>
    </xdr:from>
    <xdr:to>
      <xdr:col>11</xdr:col>
      <xdr:colOff>70485</xdr:colOff>
      <xdr:row>89</xdr:row>
      <xdr:rowOff>256540</xdr:rowOff>
    </xdr:to>
    <xdr:pic>
      <xdr:nvPicPr>
        <xdr:cNvPr id="908" name="Text_Box_5"/>
        <xdr:cNvPicPr/>
      </xdr:nvPicPr>
      <xdr:blipFill>
        <a:blip r:embed="rId1"/>
        <a:stretch>
          <a:fillRect/>
        </a:stretch>
      </xdr:blipFill>
      <xdr:spPr>
        <a:xfrm>
          <a:off x="17425035" y="32973010"/>
          <a:ext cx="70485" cy="256540"/>
        </a:xfrm>
        <a:prstGeom prst="rect">
          <a:avLst/>
        </a:prstGeom>
        <a:noFill/>
        <a:ln w="9525">
          <a:noFill/>
        </a:ln>
      </xdr:spPr>
    </xdr:pic>
    <xdr:clientData/>
  </xdr:twoCellAnchor>
  <xdr:twoCellAnchor editAs="oneCell">
    <xdr:from>
      <xdr:col>11</xdr:col>
      <xdr:colOff>0</xdr:colOff>
      <xdr:row>89</xdr:row>
      <xdr:rowOff>0</xdr:rowOff>
    </xdr:from>
    <xdr:to>
      <xdr:col>11</xdr:col>
      <xdr:colOff>74930</xdr:colOff>
      <xdr:row>89</xdr:row>
      <xdr:rowOff>199390</xdr:rowOff>
    </xdr:to>
    <xdr:pic>
      <xdr:nvPicPr>
        <xdr:cNvPr id="909" name="Text_Box_6"/>
        <xdr:cNvPicPr/>
      </xdr:nvPicPr>
      <xdr:blipFill>
        <a:blip r:embed="rId1"/>
        <a:stretch>
          <a:fillRect/>
        </a:stretch>
      </xdr:blipFill>
      <xdr:spPr>
        <a:xfrm>
          <a:off x="17425035" y="32973010"/>
          <a:ext cx="74930" cy="199390"/>
        </a:xfrm>
        <a:prstGeom prst="rect">
          <a:avLst/>
        </a:prstGeom>
        <a:noFill/>
        <a:ln w="9525">
          <a:noFill/>
        </a:ln>
      </xdr:spPr>
    </xdr:pic>
    <xdr:clientData/>
  </xdr:twoCellAnchor>
  <xdr:twoCellAnchor editAs="oneCell">
    <xdr:from>
      <xdr:col>11</xdr:col>
      <xdr:colOff>0</xdr:colOff>
      <xdr:row>89</xdr:row>
      <xdr:rowOff>0</xdr:rowOff>
    </xdr:from>
    <xdr:to>
      <xdr:col>11</xdr:col>
      <xdr:colOff>74930</xdr:colOff>
      <xdr:row>89</xdr:row>
      <xdr:rowOff>270510</xdr:rowOff>
    </xdr:to>
    <xdr:pic>
      <xdr:nvPicPr>
        <xdr:cNvPr id="910" name="Text_Box_5"/>
        <xdr:cNvPicPr/>
      </xdr:nvPicPr>
      <xdr:blipFill>
        <a:blip r:embed="rId1"/>
        <a:stretch>
          <a:fillRect/>
        </a:stretch>
      </xdr:blipFill>
      <xdr:spPr>
        <a:xfrm>
          <a:off x="17425035" y="32973010"/>
          <a:ext cx="74930" cy="270510"/>
        </a:xfrm>
        <a:prstGeom prst="rect">
          <a:avLst/>
        </a:prstGeom>
        <a:noFill/>
        <a:ln w="9525">
          <a:noFill/>
        </a:ln>
      </xdr:spPr>
    </xdr:pic>
    <xdr:clientData/>
  </xdr:twoCellAnchor>
  <xdr:twoCellAnchor editAs="oneCell">
    <xdr:from>
      <xdr:col>11</xdr:col>
      <xdr:colOff>0</xdr:colOff>
      <xdr:row>89</xdr:row>
      <xdr:rowOff>0</xdr:rowOff>
    </xdr:from>
    <xdr:to>
      <xdr:col>11</xdr:col>
      <xdr:colOff>74930</xdr:colOff>
      <xdr:row>89</xdr:row>
      <xdr:rowOff>213360</xdr:rowOff>
    </xdr:to>
    <xdr:pic>
      <xdr:nvPicPr>
        <xdr:cNvPr id="911" name="Text_Box_6"/>
        <xdr:cNvPicPr/>
      </xdr:nvPicPr>
      <xdr:blipFill>
        <a:blip r:embed="rId1"/>
        <a:stretch>
          <a:fillRect/>
        </a:stretch>
      </xdr:blipFill>
      <xdr:spPr>
        <a:xfrm>
          <a:off x="17425035" y="32973010"/>
          <a:ext cx="74930" cy="213360"/>
        </a:xfrm>
        <a:prstGeom prst="rect">
          <a:avLst/>
        </a:prstGeom>
        <a:noFill/>
        <a:ln w="9525">
          <a:noFill/>
        </a:ln>
      </xdr:spPr>
    </xdr:pic>
    <xdr:clientData/>
  </xdr:twoCellAnchor>
  <xdr:twoCellAnchor editAs="oneCell">
    <xdr:from>
      <xdr:col>11</xdr:col>
      <xdr:colOff>0</xdr:colOff>
      <xdr:row>89</xdr:row>
      <xdr:rowOff>0</xdr:rowOff>
    </xdr:from>
    <xdr:to>
      <xdr:col>11</xdr:col>
      <xdr:colOff>79375</xdr:colOff>
      <xdr:row>89</xdr:row>
      <xdr:rowOff>199390</xdr:rowOff>
    </xdr:to>
    <xdr:pic>
      <xdr:nvPicPr>
        <xdr:cNvPr id="912" name="Text_Box_6"/>
        <xdr:cNvPicPr/>
      </xdr:nvPicPr>
      <xdr:blipFill>
        <a:blip r:embed="rId1"/>
        <a:stretch>
          <a:fillRect/>
        </a:stretch>
      </xdr:blipFill>
      <xdr:spPr>
        <a:xfrm>
          <a:off x="17425035" y="32973010"/>
          <a:ext cx="79375" cy="199390"/>
        </a:xfrm>
        <a:prstGeom prst="rect">
          <a:avLst/>
        </a:prstGeom>
        <a:noFill/>
        <a:ln w="9525">
          <a:noFill/>
        </a:ln>
      </xdr:spPr>
    </xdr:pic>
    <xdr:clientData/>
  </xdr:twoCellAnchor>
  <xdr:twoCellAnchor editAs="oneCell">
    <xdr:from>
      <xdr:col>11</xdr:col>
      <xdr:colOff>0</xdr:colOff>
      <xdr:row>89</xdr:row>
      <xdr:rowOff>0</xdr:rowOff>
    </xdr:from>
    <xdr:to>
      <xdr:col>11</xdr:col>
      <xdr:colOff>79375</xdr:colOff>
      <xdr:row>89</xdr:row>
      <xdr:rowOff>256540</xdr:rowOff>
    </xdr:to>
    <xdr:pic>
      <xdr:nvPicPr>
        <xdr:cNvPr id="913" name="Text_Box_5"/>
        <xdr:cNvPicPr/>
      </xdr:nvPicPr>
      <xdr:blipFill>
        <a:blip r:embed="rId1"/>
        <a:stretch>
          <a:fillRect/>
        </a:stretch>
      </xdr:blipFill>
      <xdr:spPr>
        <a:xfrm>
          <a:off x="17425035" y="32973010"/>
          <a:ext cx="79375" cy="256540"/>
        </a:xfrm>
        <a:prstGeom prst="rect">
          <a:avLst/>
        </a:prstGeom>
        <a:noFill/>
        <a:ln w="9525">
          <a:noFill/>
        </a:ln>
      </xdr:spPr>
    </xdr:pic>
    <xdr:clientData/>
  </xdr:twoCellAnchor>
  <xdr:twoCellAnchor editAs="oneCell">
    <xdr:from>
      <xdr:col>11</xdr:col>
      <xdr:colOff>0</xdr:colOff>
      <xdr:row>89</xdr:row>
      <xdr:rowOff>0</xdr:rowOff>
    </xdr:from>
    <xdr:to>
      <xdr:col>11</xdr:col>
      <xdr:colOff>79375</xdr:colOff>
      <xdr:row>89</xdr:row>
      <xdr:rowOff>213360</xdr:rowOff>
    </xdr:to>
    <xdr:pic>
      <xdr:nvPicPr>
        <xdr:cNvPr id="914" name="Text_Box_6"/>
        <xdr:cNvPicPr/>
      </xdr:nvPicPr>
      <xdr:blipFill>
        <a:blip r:embed="rId1"/>
        <a:stretch>
          <a:fillRect/>
        </a:stretch>
      </xdr:blipFill>
      <xdr:spPr>
        <a:xfrm>
          <a:off x="17425035" y="32973010"/>
          <a:ext cx="79375" cy="213360"/>
        </a:xfrm>
        <a:prstGeom prst="rect">
          <a:avLst/>
        </a:prstGeom>
        <a:noFill/>
        <a:ln w="9525">
          <a:noFill/>
        </a:ln>
      </xdr:spPr>
    </xdr:pic>
    <xdr:clientData/>
  </xdr:twoCellAnchor>
  <xdr:twoCellAnchor editAs="oneCell">
    <xdr:from>
      <xdr:col>11</xdr:col>
      <xdr:colOff>0</xdr:colOff>
      <xdr:row>89</xdr:row>
      <xdr:rowOff>0</xdr:rowOff>
    </xdr:from>
    <xdr:to>
      <xdr:col>11</xdr:col>
      <xdr:colOff>110490</xdr:colOff>
      <xdr:row>89</xdr:row>
      <xdr:rowOff>156845</xdr:rowOff>
    </xdr:to>
    <xdr:pic>
      <xdr:nvPicPr>
        <xdr:cNvPr id="915" name="图片 3335"/>
        <xdr:cNvPicPr>
          <a:picLocks noChangeAspect="1"/>
        </xdr:cNvPicPr>
      </xdr:nvPicPr>
      <xdr:blipFill>
        <a:blip r:embed="rId2"/>
        <a:stretch>
          <a:fillRect/>
        </a:stretch>
      </xdr:blipFill>
      <xdr:spPr>
        <a:xfrm>
          <a:off x="17425035" y="32973010"/>
          <a:ext cx="110490" cy="156845"/>
        </a:xfrm>
        <a:prstGeom prst="rect">
          <a:avLst/>
        </a:prstGeom>
        <a:noFill/>
        <a:ln w="9525">
          <a:noFill/>
        </a:ln>
      </xdr:spPr>
    </xdr:pic>
    <xdr:clientData/>
  </xdr:twoCellAnchor>
  <xdr:twoCellAnchor editAs="oneCell">
    <xdr:from>
      <xdr:col>11</xdr:col>
      <xdr:colOff>0</xdr:colOff>
      <xdr:row>89</xdr:row>
      <xdr:rowOff>0</xdr:rowOff>
    </xdr:from>
    <xdr:to>
      <xdr:col>11</xdr:col>
      <xdr:colOff>110490</xdr:colOff>
      <xdr:row>89</xdr:row>
      <xdr:rowOff>170815</xdr:rowOff>
    </xdr:to>
    <xdr:pic>
      <xdr:nvPicPr>
        <xdr:cNvPr id="916" name="图片 3335"/>
        <xdr:cNvPicPr>
          <a:picLocks noChangeAspect="1"/>
        </xdr:cNvPicPr>
      </xdr:nvPicPr>
      <xdr:blipFill>
        <a:blip r:embed="rId2"/>
        <a:stretch>
          <a:fillRect/>
        </a:stretch>
      </xdr:blipFill>
      <xdr:spPr>
        <a:xfrm>
          <a:off x="17425035" y="32973010"/>
          <a:ext cx="110490" cy="170815"/>
        </a:xfrm>
        <a:prstGeom prst="rect">
          <a:avLst/>
        </a:prstGeom>
        <a:noFill/>
        <a:ln w="9525">
          <a:noFill/>
        </a:ln>
      </xdr:spPr>
    </xdr:pic>
    <xdr:clientData/>
  </xdr:twoCellAnchor>
  <xdr:twoCellAnchor editAs="oneCell">
    <xdr:from>
      <xdr:col>11</xdr:col>
      <xdr:colOff>0</xdr:colOff>
      <xdr:row>89</xdr:row>
      <xdr:rowOff>0</xdr:rowOff>
    </xdr:from>
    <xdr:to>
      <xdr:col>11</xdr:col>
      <xdr:colOff>80645</xdr:colOff>
      <xdr:row>89</xdr:row>
      <xdr:rowOff>184785</xdr:rowOff>
    </xdr:to>
    <xdr:pic>
      <xdr:nvPicPr>
        <xdr:cNvPr id="917" name="Text_Box_6"/>
        <xdr:cNvPicPr/>
      </xdr:nvPicPr>
      <xdr:blipFill>
        <a:blip r:embed="rId1"/>
        <a:stretch>
          <a:fillRect/>
        </a:stretch>
      </xdr:blipFill>
      <xdr:spPr>
        <a:xfrm>
          <a:off x="17425035" y="32973010"/>
          <a:ext cx="80645" cy="184785"/>
        </a:xfrm>
        <a:prstGeom prst="rect">
          <a:avLst/>
        </a:prstGeom>
        <a:noFill/>
        <a:ln w="9525">
          <a:noFill/>
        </a:ln>
      </xdr:spPr>
    </xdr:pic>
    <xdr:clientData/>
  </xdr:twoCellAnchor>
  <xdr:twoCellAnchor editAs="oneCell">
    <xdr:from>
      <xdr:col>11</xdr:col>
      <xdr:colOff>0</xdr:colOff>
      <xdr:row>89</xdr:row>
      <xdr:rowOff>0</xdr:rowOff>
    </xdr:from>
    <xdr:to>
      <xdr:col>11</xdr:col>
      <xdr:colOff>70485</xdr:colOff>
      <xdr:row>89</xdr:row>
      <xdr:rowOff>184785</xdr:rowOff>
    </xdr:to>
    <xdr:pic>
      <xdr:nvPicPr>
        <xdr:cNvPr id="918" name="Text_Box_6"/>
        <xdr:cNvPicPr/>
      </xdr:nvPicPr>
      <xdr:blipFill>
        <a:blip r:embed="rId1"/>
        <a:stretch>
          <a:fillRect/>
        </a:stretch>
      </xdr:blipFill>
      <xdr:spPr>
        <a:xfrm>
          <a:off x="17425035" y="32973010"/>
          <a:ext cx="70485" cy="184785"/>
        </a:xfrm>
        <a:prstGeom prst="rect">
          <a:avLst/>
        </a:prstGeom>
        <a:noFill/>
        <a:ln w="9525">
          <a:noFill/>
        </a:ln>
      </xdr:spPr>
    </xdr:pic>
    <xdr:clientData/>
  </xdr:twoCellAnchor>
  <xdr:twoCellAnchor editAs="oneCell">
    <xdr:from>
      <xdr:col>11</xdr:col>
      <xdr:colOff>0</xdr:colOff>
      <xdr:row>89</xdr:row>
      <xdr:rowOff>0</xdr:rowOff>
    </xdr:from>
    <xdr:to>
      <xdr:col>11</xdr:col>
      <xdr:colOff>74930</xdr:colOff>
      <xdr:row>89</xdr:row>
      <xdr:rowOff>184785</xdr:rowOff>
    </xdr:to>
    <xdr:pic>
      <xdr:nvPicPr>
        <xdr:cNvPr id="919" name="Text_Box_6"/>
        <xdr:cNvPicPr/>
      </xdr:nvPicPr>
      <xdr:blipFill>
        <a:blip r:embed="rId1"/>
        <a:stretch>
          <a:fillRect/>
        </a:stretch>
      </xdr:blipFill>
      <xdr:spPr>
        <a:xfrm>
          <a:off x="17425035" y="32973010"/>
          <a:ext cx="74930" cy="184785"/>
        </a:xfrm>
        <a:prstGeom prst="rect">
          <a:avLst/>
        </a:prstGeom>
        <a:noFill/>
        <a:ln w="9525">
          <a:noFill/>
        </a:ln>
      </xdr:spPr>
    </xdr:pic>
    <xdr:clientData/>
  </xdr:twoCellAnchor>
  <xdr:twoCellAnchor editAs="oneCell">
    <xdr:from>
      <xdr:col>11</xdr:col>
      <xdr:colOff>0</xdr:colOff>
      <xdr:row>89</xdr:row>
      <xdr:rowOff>0</xdr:rowOff>
    </xdr:from>
    <xdr:to>
      <xdr:col>11</xdr:col>
      <xdr:colOff>79375</xdr:colOff>
      <xdr:row>89</xdr:row>
      <xdr:rowOff>184785</xdr:rowOff>
    </xdr:to>
    <xdr:pic>
      <xdr:nvPicPr>
        <xdr:cNvPr id="920" name="Text_Box_6"/>
        <xdr:cNvPicPr/>
      </xdr:nvPicPr>
      <xdr:blipFill>
        <a:blip r:embed="rId1"/>
        <a:stretch>
          <a:fillRect/>
        </a:stretch>
      </xdr:blipFill>
      <xdr:spPr>
        <a:xfrm>
          <a:off x="17425035" y="32973010"/>
          <a:ext cx="79375" cy="184785"/>
        </a:xfrm>
        <a:prstGeom prst="rect">
          <a:avLst/>
        </a:prstGeom>
        <a:noFill/>
        <a:ln w="9525">
          <a:noFill/>
        </a:ln>
      </xdr:spPr>
    </xdr:pic>
    <xdr:clientData/>
  </xdr:twoCellAnchor>
  <xdr:twoCellAnchor editAs="oneCell">
    <xdr:from>
      <xdr:col>11</xdr:col>
      <xdr:colOff>0</xdr:colOff>
      <xdr:row>89</xdr:row>
      <xdr:rowOff>0</xdr:rowOff>
    </xdr:from>
    <xdr:to>
      <xdr:col>11</xdr:col>
      <xdr:colOff>110490</xdr:colOff>
      <xdr:row>89</xdr:row>
      <xdr:rowOff>184785</xdr:rowOff>
    </xdr:to>
    <xdr:pic>
      <xdr:nvPicPr>
        <xdr:cNvPr id="921" name="图片 3335"/>
        <xdr:cNvPicPr>
          <a:picLocks noChangeAspect="1"/>
        </xdr:cNvPicPr>
      </xdr:nvPicPr>
      <xdr:blipFill>
        <a:blip r:embed="rId2"/>
        <a:stretch>
          <a:fillRect/>
        </a:stretch>
      </xdr:blipFill>
      <xdr:spPr>
        <a:xfrm>
          <a:off x="17425035" y="32973010"/>
          <a:ext cx="110490" cy="184785"/>
        </a:xfrm>
        <a:prstGeom prst="rect">
          <a:avLst/>
        </a:prstGeom>
        <a:noFill/>
        <a:ln w="9525">
          <a:noFill/>
        </a:ln>
      </xdr:spPr>
    </xdr:pic>
    <xdr:clientData/>
  </xdr:twoCellAnchor>
  <xdr:twoCellAnchor editAs="oneCell">
    <xdr:from>
      <xdr:col>11</xdr:col>
      <xdr:colOff>0</xdr:colOff>
      <xdr:row>89</xdr:row>
      <xdr:rowOff>0</xdr:rowOff>
    </xdr:from>
    <xdr:to>
      <xdr:col>11</xdr:col>
      <xdr:colOff>80645</xdr:colOff>
      <xdr:row>89</xdr:row>
      <xdr:rowOff>284480</xdr:rowOff>
    </xdr:to>
    <xdr:pic>
      <xdr:nvPicPr>
        <xdr:cNvPr id="922" name="Text_Box_5"/>
        <xdr:cNvPicPr/>
      </xdr:nvPicPr>
      <xdr:blipFill>
        <a:blip r:embed="rId1"/>
        <a:stretch>
          <a:fillRect/>
        </a:stretch>
      </xdr:blipFill>
      <xdr:spPr>
        <a:xfrm>
          <a:off x="17425035" y="32973010"/>
          <a:ext cx="80645" cy="284480"/>
        </a:xfrm>
        <a:prstGeom prst="rect">
          <a:avLst/>
        </a:prstGeom>
        <a:noFill/>
        <a:ln w="9525">
          <a:noFill/>
        </a:ln>
      </xdr:spPr>
    </xdr:pic>
    <xdr:clientData/>
  </xdr:twoCellAnchor>
  <xdr:twoCellAnchor editAs="oneCell">
    <xdr:from>
      <xdr:col>11</xdr:col>
      <xdr:colOff>0</xdr:colOff>
      <xdr:row>89</xdr:row>
      <xdr:rowOff>0</xdr:rowOff>
    </xdr:from>
    <xdr:to>
      <xdr:col>11</xdr:col>
      <xdr:colOff>70485</xdr:colOff>
      <xdr:row>89</xdr:row>
      <xdr:rowOff>284480</xdr:rowOff>
    </xdr:to>
    <xdr:pic>
      <xdr:nvPicPr>
        <xdr:cNvPr id="923" name="Text_Box_5"/>
        <xdr:cNvPicPr/>
      </xdr:nvPicPr>
      <xdr:blipFill>
        <a:blip r:embed="rId1"/>
        <a:stretch>
          <a:fillRect/>
        </a:stretch>
      </xdr:blipFill>
      <xdr:spPr>
        <a:xfrm>
          <a:off x="17425035" y="32973010"/>
          <a:ext cx="70485" cy="284480"/>
        </a:xfrm>
        <a:prstGeom prst="rect">
          <a:avLst/>
        </a:prstGeom>
        <a:noFill/>
        <a:ln w="9525">
          <a:noFill/>
        </a:ln>
      </xdr:spPr>
    </xdr:pic>
    <xdr:clientData/>
  </xdr:twoCellAnchor>
  <xdr:twoCellAnchor editAs="oneCell">
    <xdr:from>
      <xdr:col>11</xdr:col>
      <xdr:colOff>0</xdr:colOff>
      <xdr:row>89</xdr:row>
      <xdr:rowOff>0</xdr:rowOff>
    </xdr:from>
    <xdr:to>
      <xdr:col>11</xdr:col>
      <xdr:colOff>74930</xdr:colOff>
      <xdr:row>89</xdr:row>
      <xdr:rowOff>284480</xdr:rowOff>
    </xdr:to>
    <xdr:pic>
      <xdr:nvPicPr>
        <xdr:cNvPr id="924" name="Text_Box_5"/>
        <xdr:cNvPicPr/>
      </xdr:nvPicPr>
      <xdr:blipFill>
        <a:blip r:embed="rId1"/>
        <a:stretch>
          <a:fillRect/>
        </a:stretch>
      </xdr:blipFill>
      <xdr:spPr>
        <a:xfrm>
          <a:off x="17425035" y="32973010"/>
          <a:ext cx="74930" cy="284480"/>
        </a:xfrm>
        <a:prstGeom prst="rect">
          <a:avLst/>
        </a:prstGeom>
        <a:noFill/>
        <a:ln w="9525">
          <a:noFill/>
        </a:ln>
      </xdr:spPr>
    </xdr:pic>
    <xdr:clientData/>
  </xdr:twoCellAnchor>
  <xdr:twoCellAnchor editAs="oneCell">
    <xdr:from>
      <xdr:col>11</xdr:col>
      <xdr:colOff>0</xdr:colOff>
      <xdr:row>89</xdr:row>
      <xdr:rowOff>0</xdr:rowOff>
    </xdr:from>
    <xdr:to>
      <xdr:col>11</xdr:col>
      <xdr:colOff>79375</xdr:colOff>
      <xdr:row>89</xdr:row>
      <xdr:rowOff>284480</xdr:rowOff>
    </xdr:to>
    <xdr:pic>
      <xdr:nvPicPr>
        <xdr:cNvPr id="925" name="Text_Box_5"/>
        <xdr:cNvPicPr/>
      </xdr:nvPicPr>
      <xdr:blipFill>
        <a:blip r:embed="rId1"/>
        <a:stretch>
          <a:fillRect/>
        </a:stretch>
      </xdr:blipFill>
      <xdr:spPr>
        <a:xfrm>
          <a:off x="17425035" y="32973010"/>
          <a:ext cx="79375" cy="28448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FF"/>
        </a:solidFill>
        <a:ln w="9525" cap="flat" cmpd="sng">
          <a:solidFill>
            <a:srgbClr val="000000"/>
          </a:solidFill>
          <a:prstDash val="solid"/>
          <a:headEnd type="none" w="med" len="med"/>
          <a:tailEnd type="none" w="med" len="med"/>
        </a:ln>
      </a:spPr>
      <a:bodyPr/>
      <a:lstStyle/>
    </a:spDef>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S94"/>
  <sheetViews>
    <sheetView tabSelected="1" zoomScale="68" zoomScaleNormal="68" workbookViewId="0">
      <pane ySplit="3" topLeftCell="A5" activePane="bottomLeft" state="frozen"/>
      <selection/>
      <selection pane="bottomLeft" activeCell="S79" sqref="S79"/>
    </sheetView>
  </sheetViews>
  <sheetFormatPr defaultColWidth="9" defaultRowHeight="18.75"/>
  <cols>
    <col min="1" max="1" width="6.75" style="45" customWidth="1"/>
    <col min="2" max="2" width="7.325" style="46" customWidth="1"/>
    <col min="3" max="3" width="14.75" style="46" customWidth="1"/>
    <col min="4" max="4" width="11.35" style="46" customWidth="1"/>
    <col min="5" max="5" width="96.4" style="54" customWidth="1"/>
    <col min="6" max="6" width="9" style="45" customWidth="1"/>
    <col min="7" max="7" width="17.525" style="55" customWidth="1"/>
    <col min="8" max="8" width="21.6416666666667" style="45" customWidth="1"/>
    <col min="9" max="9" width="12.8" style="56" customWidth="1"/>
    <col min="10" max="10" width="11.6333333333333" style="56" customWidth="1"/>
    <col min="11" max="11" width="19.5" style="46" customWidth="1"/>
    <col min="12" max="12" width="14.3333333333333" style="57" customWidth="1"/>
    <col min="13" max="13" width="16.9083333333333" style="57" customWidth="1"/>
    <col min="14" max="14" width="16.25" style="57" customWidth="1"/>
    <col min="15" max="15" width="14" style="58" customWidth="1"/>
    <col min="16" max="16" width="12.75" style="57" customWidth="1"/>
    <col min="17" max="17" width="13.5" style="57" customWidth="1"/>
    <col min="18" max="18" width="10.3583333333333" style="59" customWidth="1"/>
    <col min="19" max="19" width="10.2083333333333" style="59" customWidth="1"/>
    <col min="20" max="20" width="9.90833333333333" style="59" customWidth="1"/>
    <col min="21" max="21" width="11.6333333333333" style="59" customWidth="1"/>
    <col min="22" max="22" width="12.75" style="59" customWidth="1"/>
    <col min="23" max="23" width="13.25" style="59" customWidth="1"/>
    <col min="24" max="25" width="13" style="59" customWidth="1"/>
    <col min="26" max="26" width="17.2416666666667" style="59" customWidth="1"/>
    <col min="27" max="27" width="14.6583333333333" style="46" customWidth="1"/>
    <col min="28" max="214" width="9" style="46"/>
    <col min="215" max="16384" width="9" style="60"/>
  </cols>
  <sheetData>
    <row r="1" s="44" customFormat="1" ht="66" customHeight="1" spans="1:227">
      <c r="A1" s="61" t="s">
        <v>0</v>
      </c>
      <c r="B1" s="62"/>
      <c r="C1" s="62"/>
      <c r="D1" s="62"/>
      <c r="E1" s="63"/>
      <c r="F1" s="62"/>
      <c r="G1" s="62"/>
      <c r="H1" s="62"/>
      <c r="I1" s="64"/>
      <c r="J1" s="64"/>
      <c r="K1" s="65"/>
      <c r="L1" s="66"/>
      <c r="M1" s="66"/>
      <c r="N1" s="66"/>
      <c r="O1" s="67"/>
      <c r="P1" s="66"/>
      <c r="Q1" s="66"/>
      <c r="R1" s="66"/>
      <c r="S1" s="66"/>
      <c r="T1" s="66"/>
      <c r="U1" s="66"/>
      <c r="V1" s="66"/>
      <c r="W1" s="66"/>
      <c r="X1" s="66"/>
      <c r="Y1" s="66"/>
      <c r="Z1" s="66"/>
      <c r="AA1" s="68"/>
    </row>
    <row r="2" s="45" customFormat="1" ht="40.7" customHeight="1" spans="1:227">
      <c r="A2" s="69" t="s">
        <v>1</v>
      </c>
      <c r="B2" s="69" t="s">
        <v>2</v>
      </c>
      <c r="C2" s="70" t="s">
        <v>3</v>
      </c>
      <c r="D2" s="69" t="s">
        <v>4</v>
      </c>
      <c r="E2" s="69" t="s">
        <v>5</v>
      </c>
      <c r="F2" s="69" t="s">
        <v>6</v>
      </c>
      <c r="G2" s="69" t="s">
        <v>7</v>
      </c>
      <c r="H2" s="69" t="s">
        <v>8</v>
      </c>
      <c r="I2" s="71" t="s">
        <v>9</v>
      </c>
      <c r="J2" s="71" t="s">
        <v>10</v>
      </c>
      <c r="K2" s="69" t="s">
        <v>11</v>
      </c>
      <c r="L2" s="72"/>
      <c r="M2" s="72" t="s">
        <v>12</v>
      </c>
      <c r="N2" s="72"/>
      <c r="O2" s="72"/>
      <c r="P2" s="72"/>
      <c r="Q2" s="72"/>
      <c r="R2" s="72"/>
      <c r="S2" s="72"/>
      <c r="T2" s="72"/>
      <c r="U2" s="72"/>
      <c r="V2" s="72" t="s">
        <v>13</v>
      </c>
      <c r="W2" s="72" t="s">
        <v>14</v>
      </c>
      <c r="X2" s="72" t="s">
        <v>15</v>
      </c>
      <c r="Y2" s="72" t="s">
        <v>16</v>
      </c>
      <c r="Z2" s="72"/>
      <c r="AA2" s="69" t="s">
        <v>17</v>
      </c>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c r="CO2" s="46"/>
      <c r="CP2" s="46"/>
      <c r="CQ2" s="46"/>
      <c r="CR2" s="46"/>
      <c r="CS2" s="46"/>
      <c r="CT2" s="46"/>
      <c r="CU2" s="46"/>
      <c r="CV2" s="46"/>
      <c r="CW2" s="46"/>
      <c r="CX2" s="46"/>
      <c r="CY2" s="46"/>
      <c r="CZ2" s="46"/>
      <c r="DA2" s="46"/>
      <c r="DB2" s="46"/>
      <c r="DC2" s="46"/>
      <c r="DD2" s="46"/>
      <c r="DE2" s="46"/>
      <c r="DF2" s="46"/>
      <c r="DG2" s="46"/>
      <c r="DH2" s="46"/>
      <c r="DI2" s="46"/>
      <c r="DJ2" s="46"/>
      <c r="DK2" s="46"/>
      <c r="DL2" s="46"/>
      <c r="DM2" s="46"/>
      <c r="DN2" s="46"/>
      <c r="DO2" s="46"/>
      <c r="DP2" s="46"/>
      <c r="DQ2" s="46"/>
      <c r="DR2" s="46"/>
      <c r="DS2" s="46"/>
      <c r="DT2" s="46"/>
      <c r="DU2" s="46"/>
      <c r="DV2" s="46"/>
      <c r="DW2" s="46"/>
      <c r="DX2" s="46"/>
      <c r="DY2" s="46"/>
      <c r="DZ2" s="46"/>
      <c r="EA2" s="46"/>
      <c r="EB2" s="46"/>
      <c r="EC2" s="46"/>
      <c r="ED2" s="46"/>
      <c r="EE2" s="46"/>
      <c r="EF2" s="46"/>
      <c r="EG2" s="46"/>
      <c r="EH2" s="46"/>
      <c r="EI2" s="46"/>
      <c r="EJ2" s="46"/>
      <c r="EK2" s="46"/>
      <c r="EL2" s="46"/>
      <c r="EM2" s="46"/>
      <c r="EN2" s="46"/>
      <c r="EO2" s="46"/>
      <c r="EP2" s="46"/>
      <c r="EQ2" s="46"/>
      <c r="ER2" s="46"/>
      <c r="ES2" s="46"/>
      <c r="ET2" s="46"/>
      <c r="EU2" s="46"/>
      <c r="EV2" s="46"/>
      <c r="EW2" s="46"/>
      <c r="EX2" s="46"/>
      <c r="EY2" s="46"/>
      <c r="EZ2" s="46"/>
      <c r="FA2" s="46"/>
      <c r="FB2" s="46"/>
      <c r="FC2" s="46"/>
      <c r="FD2" s="46"/>
      <c r="FE2" s="46"/>
      <c r="FF2" s="46"/>
      <c r="FG2" s="46"/>
      <c r="FH2" s="46"/>
      <c r="FI2" s="46"/>
      <c r="FJ2" s="46"/>
      <c r="FK2" s="46"/>
      <c r="FL2" s="46"/>
      <c r="FM2" s="46"/>
      <c r="FN2" s="46"/>
      <c r="FO2" s="46"/>
      <c r="FP2" s="46"/>
      <c r="FQ2" s="46"/>
      <c r="FR2" s="46"/>
      <c r="FS2" s="46"/>
      <c r="FT2" s="46"/>
      <c r="FU2" s="46"/>
      <c r="FV2" s="46"/>
      <c r="FW2" s="46"/>
      <c r="FX2" s="46"/>
      <c r="FY2" s="46"/>
      <c r="FZ2" s="46"/>
      <c r="GA2" s="46"/>
      <c r="GB2" s="46"/>
      <c r="GC2" s="46"/>
      <c r="GD2" s="46"/>
      <c r="GE2" s="46"/>
      <c r="GF2" s="46"/>
      <c r="GG2" s="46"/>
      <c r="GH2" s="46"/>
      <c r="GI2" s="46"/>
      <c r="GJ2" s="46"/>
      <c r="GK2" s="46"/>
      <c r="GL2" s="46"/>
      <c r="GM2" s="46"/>
      <c r="GN2" s="46"/>
      <c r="GO2" s="46"/>
      <c r="GP2" s="46"/>
      <c r="GQ2" s="46"/>
      <c r="GR2" s="46"/>
      <c r="GS2" s="46"/>
      <c r="GT2" s="46"/>
      <c r="GU2" s="46"/>
      <c r="GV2" s="46"/>
      <c r="GW2" s="46"/>
      <c r="GX2" s="46"/>
      <c r="GY2" s="46"/>
      <c r="GZ2" s="46"/>
      <c r="HA2" s="46"/>
      <c r="HB2" s="46"/>
      <c r="HC2" s="46"/>
      <c r="HD2" s="46"/>
      <c r="HE2" s="46"/>
      <c r="HF2" s="46"/>
    </row>
    <row r="3" s="45" customFormat="1" ht="124" customHeight="1" spans="1:227">
      <c r="A3" s="69"/>
      <c r="B3" s="69"/>
      <c r="C3" s="70"/>
      <c r="D3" s="69"/>
      <c r="E3" s="69"/>
      <c r="F3" s="69"/>
      <c r="G3" s="69"/>
      <c r="H3" s="69"/>
      <c r="I3" s="71"/>
      <c r="J3" s="71"/>
      <c r="K3" s="69" t="s">
        <v>18</v>
      </c>
      <c r="L3" s="72" t="s">
        <v>19</v>
      </c>
      <c r="M3" s="72" t="s">
        <v>20</v>
      </c>
      <c r="N3" s="72" t="s">
        <v>21</v>
      </c>
      <c r="O3" s="72" t="s">
        <v>22</v>
      </c>
      <c r="P3" s="72" t="s">
        <v>23</v>
      </c>
      <c r="Q3" s="72" t="s">
        <v>24</v>
      </c>
      <c r="R3" s="72" t="s">
        <v>25</v>
      </c>
      <c r="S3" s="72" t="s">
        <v>26</v>
      </c>
      <c r="T3" s="72" t="s">
        <v>27</v>
      </c>
      <c r="U3" s="72" t="s">
        <v>28</v>
      </c>
      <c r="V3" s="72"/>
      <c r="W3" s="72"/>
      <c r="X3" s="72"/>
      <c r="Y3" s="72" t="s">
        <v>29</v>
      </c>
      <c r="Z3" s="72" t="s">
        <v>30</v>
      </c>
      <c r="AA3" s="69"/>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6"/>
      <c r="DH3" s="46"/>
      <c r="DI3" s="46"/>
      <c r="DJ3" s="46"/>
      <c r="DK3" s="46"/>
      <c r="DL3" s="46"/>
      <c r="DM3" s="46"/>
      <c r="DN3" s="46"/>
      <c r="DO3" s="46"/>
      <c r="DP3" s="46"/>
      <c r="DQ3" s="46"/>
      <c r="DR3" s="46"/>
      <c r="DS3" s="46"/>
      <c r="DT3" s="46"/>
      <c r="DU3" s="46"/>
      <c r="DV3" s="46"/>
      <c r="DW3" s="46"/>
      <c r="DX3" s="46"/>
      <c r="DY3" s="46"/>
      <c r="DZ3" s="46"/>
      <c r="EA3" s="46"/>
      <c r="EB3" s="46"/>
      <c r="EC3" s="46"/>
      <c r="ED3" s="46"/>
      <c r="EE3" s="46"/>
      <c r="EF3" s="46"/>
      <c r="EG3" s="46"/>
      <c r="EH3" s="46"/>
      <c r="EI3" s="46"/>
      <c r="EJ3" s="46"/>
      <c r="EK3" s="46"/>
      <c r="EL3" s="46"/>
      <c r="EM3" s="46"/>
      <c r="EN3" s="46"/>
      <c r="EO3" s="46"/>
      <c r="EP3" s="46"/>
      <c r="EQ3" s="46"/>
      <c r="ER3" s="46"/>
      <c r="ES3" s="46"/>
      <c r="ET3" s="46"/>
      <c r="EU3" s="46"/>
      <c r="EV3" s="46"/>
      <c r="EW3" s="46"/>
      <c r="EX3" s="46"/>
      <c r="EY3" s="46"/>
      <c r="EZ3" s="46"/>
      <c r="FA3" s="46"/>
      <c r="FB3" s="46"/>
      <c r="FC3" s="46"/>
      <c r="FD3" s="46"/>
      <c r="FE3" s="46"/>
      <c r="FF3" s="46"/>
      <c r="FG3" s="46"/>
      <c r="FH3" s="46"/>
      <c r="FI3" s="46"/>
      <c r="FJ3" s="46"/>
      <c r="FK3" s="46"/>
      <c r="FL3" s="46"/>
      <c r="FM3" s="46"/>
      <c r="FN3" s="46"/>
      <c r="FO3" s="46"/>
      <c r="FP3" s="46"/>
      <c r="FQ3" s="46"/>
      <c r="FR3" s="46"/>
      <c r="FS3" s="46"/>
      <c r="FT3" s="46"/>
      <c r="FU3" s="46"/>
      <c r="FV3" s="46"/>
      <c r="FW3" s="46"/>
      <c r="FX3" s="46"/>
      <c r="FY3" s="46"/>
      <c r="FZ3" s="46"/>
      <c r="GA3" s="46"/>
      <c r="GB3" s="46"/>
      <c r="GC3" s="46"/>
      <c r="GD3" s="46"/>
      <c r="GE3" s="46"/>
      <c r="GF3" s="46"/>
      <c r="GG3" s="46"/>
      <c r="GH3" s="46"/>
      <c r="GI3" s="46"/>
      <c r="GJ3" s="46"/>
      <c r="GK3" s="46"/>
      <c r="GL3" s="46"/>
      <c r="GM3" s="46"/>
      <c r="GN3" s="46"/>
      <c r="GO3" s="46"/>
      <c r="GP3" s="46"/>
      <c r="GQ3" s="46"/>
      <c r="GR3" s="46"/>
      <c r="GS3" s="46"/>
      <c r="GT3" s="46"/>
      <c r="GU3" s="46"/>
      <c r="GV3" s="46"/>
      <c r="GW3" s="46"/>
      <c r="GX3" s="46"/>
      <c r="GY3" s="46"/>
      <c r="GZ3" s="46"/>
      <c r="HA3" s="46"/>
      <c r="HB3" s="46"/>
      <c r="HC3" s="46"/>
      <c r="HD3" s="46"/>
      <c r="HE3" s="46"/>
      <c r="HF3" s="46"/>
    </row>
    <row r="4" s="45" customFormat="1" ht="24.6" customHeight="1" spans="1:227">
      <c r="A4" s="69" t="s">
        <v>31</v>
      </c>
      <c r="B4" s="69">
        <v>1</v>
      </c>
      <c r="C4" s="69">
        <v>2</v>
      </c>
      <c r="D4" s="69">
        <v>3</v>
      </c>
      <c r="E4" s="73">
        <v>4</v>
      </c>
      <c r="F4" s="69">
        <v>5</v>
      </c>
      <c r="G4" s="69">
        <v>6</v>
      </c>
      <c r="H4" s="69">
        <v>7</v>
      </c>
      <c r="I4" s="71">
        <v>8</v>
      </c>
      <c r="J4" s="71">
        <v>9</v>
      </c>
      <c r="K4" s="69">
        <v>10</v>
      </c>
      <c r="L4" s="72">
        <v>11</v>
      </c>
      <c r="M4" s="72">
        <v>12</v>
      </c>
      <c r="N4" s="72">
        <v>13</v>
      </c>
      <c r="O4" s="72">
        <v>14</v>
      </c>
      <c r="P4" s="72">
        <v>15</v>
      </c>
      <c r="Q4" s="72">
        <v>16</v>
      </c>
      <c r="R4" s="72">
        <v>17</v>
      </c>
      <c r="S4" s="72">
        <v>18</v>
      </c>
      <c r="T4" s="72">
        <v>19</v>
      </c>
      <c r="U4" s="72">
        <v>20</v>
      </c>
      <c r="V4" s="72">
        <v>21</v>
      </c>
      <c r="W4" s="72">
        <v>22</v>
      </c>
      <c r="X4" s="72">
        <v>23</v>
      </c>
      <c r="Y4" s="72">
        <v>24</v>
      </c>
      <c r="Z4" s="72">
        <v>25</v>
      </c>
      <c r="AA4" s="69">
        <v>26</v>
      </c>
    </row>
    <row r="5" s="46" customFormat="1" ht="36" customHeight="1" spans="1:227">
      <c r="A5" s="74" t="s">
        <v>32</v>
      </c>
      <c r="B5" s="74"/>
      <c r="C5" s="74"/>
      <c r="D5" s="74"/>
      <c r="E5" s="75"/>
      <c r="F5" s="74"/>
      <c r="G5" s="74"/>
      <c r="H5" s="74"/>
      <c r="I5" s="76"/>
      <c r="J5" s="76"/>
      <c r="K5" s="74"/>
      <c r="L5" s="77"/>
      <c r="M5" s="77"/>
      <c r="N5" s="77"/>
      <c r="O5" s="77"/>
      <c r="P5" s="77"/>
      <c r="Q5" s="77"/>
      <c r="R5" s="77"/>
      <c r="S5" s="78"/>
      <c r="T5" s="78"/>
      <c r="U5" s="78"/>
      <c r="V5" s="78"/>
      <c r="W5" s="78"/>
      <c r="X5" s="78"/>
      <c r="Y5" s="78"/>
      <c r="Z5" s="78"/>
      <c r="AA5" s="78"/>
    </row>
    <row r="6" s="47" customFormat="1" ht="36" hidden="1" customHeight="1" spans="1:227">
      <c r="A6" s="79" t="s">
        <v>33</v>
      </c>
      <c r="B6" s="79"/>
      <c r="C6" s="79"/>
      <c r="D6" s="79"/>
      <c r="E6" s="74" t="e">
        <f>SUM(E7+E13+E42+E79+#REF!+#REF!+#REF!+#REF!)</f>
        <v>#REF!</v>
      </c>
      <c r="F6" s="74"/>
      <c r="G6" s="74"/>
      <c r="H6" s="74"/>
      <c r="I6" s="76"/>
      <c r="J6" s="76"/>
      <c r="K6" s="74"/>
      <c r="L6" s="77" t="e">
        <f>SUM(L7+L13+L42+L79+#REF!+#REF!+#REF!+#REF!)</f>
        <v>#REF!</v>
      </c>
      <c r="M6" s="77" t="e">
        <f>SUM(M7+M13+M42+M79+#REF!+#REF!+#REF!+#REF!)</f>
        <v>#REF!</v>
      </c>
      <c r="N6" s="77" t="e">
        <f>SUM(N7+N13+N42+N79+#REF!+#REF!+#REF!+#REF!)</f>
        <v>#REF!</v>
      </c>
      <c r="O6" s="77" t="e">
        <f>SUM(O7+O13+O42+O79+#REF!+#REF!+#REF!+#REF!)</f>
        <v>#REF!</v>
      </c>
      <c r="P6" s="77" t="e">
        <f>SUM(P7+P13+P42+P79+#REF!+#REF!+#REF!+#REF!)</f>
        <v>#REF!</v>
      </c>
      <c r="Q6" s="77" t="e">
        <f>SUM(Q7+Q13+Q42+Q79+#REF!+#REF!+#REF!+#REF!)</f>
        <v>#REF!</v>
      </c>
      <c r="R6" s="77" t="e">
        <f>SUM(R7+R13+R42+R79+#REF!+#REF!+#REF!+#REF!)</f>
        <v>#REF!</v>
      </c>
      <c r="S6" s="78" t="e">
        <f>SUM(S7+S13+S42+S79+#REF!+#REF!+#REF!+#REF!)</f>
        <v>#REF!</v>
      </c>
      <c r="T6" s="78" t="e">
        <f>SUM(T7+T13+T42+T79+#REF!+#REF!+#REF!+#REF!)</f>
        <v>#REF!</v>
      </c>
      <c r="U6" s="78" t="e">
        <f>SUM(U7+U13+U42+U79+#REF!+#REF!+#REF!+#REF!)</f>
        <v>#REF!</v>
      </c>
      <c r="V6" s="78" t="e">
        <f>SUM(V7+V13+V42+V79+#REF!+#REF!+#REF!+#REF!)</f>
        <v>#REF!</v>
      </c>
      <c r="W6" s="78" t="e">
        <f>SUM(W7+W13+W42+W79+#REF!+#REF!+#REF!+#REF!)</f>
        <v>#REF!</v>
      </c>
      <c r="X6" s="78" t="e">
        <f>SUM(X7+X13+X42+X79+#REF!+#REF!+#REF!+#REF!)</f>
        <v>#REF!</v>
      </c>
      <c r="Y6" s="78" t="e">
        <f>SUM(Y7+Y13+Y42+Y79+#REF!+#REF!+#REF!+#REF!)</f>
        <v>#REF!</v>
      </c>
      <c r="Z6" s="78" t="e">
        <f>SUM(Z7+Z13+Z42+Z79+#REF!+#REF!+#REF!+#REF!)</f>
        <v>#REF!</v>
      </c>
      <c r="AA6" s="78"/>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c r="CC6" s="46"/>
      <c r="CD6" s="46"/>
      <c r="CE6" s="46"/>
      <c r="CF6" s="46"/>
      <c r="CG6" s="46"/>
      <c r="CH6" s="46"/>
      <c r="CI6" s="46"/>
      <c r="CJ6" s="46"/>
      <c r="CK6" s="46"/>
      <c r="CL6" s="46"/>
      <c r="CM6" s="46"/>
      <c r="CN6" s="46"/>
      <c r="CO6" s="46"/>
      <c r="CP6" s="46"/>
      <c r="CQ6" s="46"/>
      <c r="CR6" s="46"/>
      <c r="CS6" s="46"/>
      <c r="CT6" s="46"/>
      <c r="CU6" s="46"/>
      <c r="CV6" s="46"/>
      <c r="CW6" s="46"/>
      <c r="CX6" s="46"/>
      <c r="CY6" s="46"/>
      <c r="CZ6" s="46"/>
      <c r="DA6" s="46"/>
      <c r="DB6" s="46"/>
      <c r="DC6" s="46"/>
      <c r="DD6" s="46"/>
      <c r="DE6" s="46"/>
      <c r="DF6" s="46"/>
      <c r="DG6" s="46"/>
      <c r="DH6" s="46"/>
      <c r="DI6" s="46"/>
      <c r="DJ6" s="46"/>
      <c r="DK6" s="46"/>
      <c r="DL6" s="46"/>
      <c r="DM6" s="46"/>
      <c r="DN6" s="46"/>
      <c r="DO6" s="46"/>
      <c r="DP6" s="46"/>
      <c r="DQ6" s="46"/>
      <c r="DR6" s="46"/>
      <c r="DS6" s="46"/>
      <c r="DT6" s="46"/>
      <c r="DU6" s="46"/>
      <c r="DV6" s="46"/>
      <c r="DW6" s="46"/>
      <c r="DX6" s="46"/>
      <c r="DY6" s="46"/>
      <c r="DZ6" s="46"/>
      <c r="EA6" s="46"/>
      <c r="EB6" s="46"/>
      <c r="EC6" s="46"/>
      <c r="ED6" s="46"/>
      <c r="EE6" s="46"/>
      <c r="EF6" s="46"/>
      <c r="EG6" s="46"/>
      <c r="EH6" s="46"/>
      <c r="EI6" s="46"/>
      <c r="EJ6" s="46"/>
      <c r="EK6" s="46"/>
      <c r="EL6" s="46"/>
      <c r="EM6" s="46"/>
      <c r="EN6" s="46"/>
      <c r="EO6" s="46"/>
      <c r="EP6" s="46"/>
      <c r="EQ6" s="46"/>
      <c r="ER6" s="46"/>
      <c r="ES6" s="46"/>
      <c r="ET6" s="46"/>
      <c r="EU6" s="46"/>
      <c r="EV6" s="46"/>
      <c r="EW6" s="46"/>
      <c r="EX6" s="46"/>
      <c r="EY6" s="46"/>
      <c r="EZ6" s="46"/>
      <c r="FA6" s="46"/>
      <c r="FB6" s="46"/>
      <c r="FC6" s="46"/>
      <c r="FD6" s="46"/>
      <c r="FE6" s="46"/>
      <c r="FF6" s="46"/>
      <c r="FG6" s="46"/>
      <c r="FH6" s="46"/>
      <c r="FI6" s="46"/>
      <c r="FJ6" s="46"/>
      <c r="FK6" s="46"/>
      <c r="FL6" s="46"/>
      <c r="FM6" s="46"/>
      <c r="FN6" s="46"/>
      <c r="FO6" s="46"/>
      <c r="FP6" s="46"/>
      <c r="FQ6" s="46"/>
      <c r="FR6" s="46"/>
      <c r="FS6" s="46"/>
      <c r="FT6" s="46"/>
      <c r="FU6" s="46"/>
      <c r="FV6" s="46"/>
      <c r="FW6" s="46"/>
      <c r="FX6" s="46"/>
      <c r="FY6" s="46"/>
      <c r="FZ6" s="46"/>
      <c r="GA6" s="46"/>
      <c r="GB6" s="46"/>
      <c r="GC6" s="46"/>
      <c r="GD6" s="46"/>
      <c r="GE6" s="46"/>
      <c r="GF6" s="46"/>
      <c r="GG6" s="46"/>
      <c r="GH6" s="46"/>
      <c r="GI6" s="46"/>
      <c r="GJ6" s="46"/>
      <c r="GK6" s="46"/>
      <c r="GL6" s="46"/>
      <c r="GM6" s="46"/>
      <c r="GN6" s="46"/>
      <c r="GO6" s="46"/>
      <c r="GP6" s="46"/>
      <c r="GQ6" s="46"/>
      <c r="GR6" s="46"/>
      <c r="GS6" s="46"/>
      <c r="GT6" s="46"/>
      <c r="GU6" s="46"/>
      <c r="GV6" s="46"/>
      <c r="GW6" s="46"/>
      <c r="GX6" s="46"/>
      <c r="GY6" s="46"/>
      <c r="GZ6" s="46"/>
      <c r="HA6" s="46"/>
      <c r="HB6" s="46"/>
      <c r="HC6" s="46"/>
      <c r="HD6" s="46"/>
      <c r="HE6" s="46"/>
      <c r="HF6" s="46"/>
    </row>
    <row r="7" s="47" customFormat="1" ht="36" hidden="1" customHeight="1" spans="1:227">
      <c r="A7" s="80" t="s">
        <v>34</v>
      </c>
      <c r="B7" s="81"/>
      <c r="C7" s="81"/>
      <c r="D7" s="82"/>
      <c r="E7" s="74">
        <v>4</v>
      </c>
      <c r="F7" s="74"/>
      <c r="G7" s="74"/>
      <c r="H7" s="74"/>
      <c r="I7" s="76"/>
      <c r="J7" s="76"/>
      <c r="K7" s="74"/>
      <c r="L7" s="77">
        <f>SUM(L8)</f>
        <v>3760</v>
      </c>
      <c r="M7" s="77">
        <f>SUM(M8)</f>
        <v>3760</v>
      </c>
      <c r="N7" s="77">
        <f>SUM(N8)</f>
        <v>2130</v>
      </c>
      <c r="O7" s="77">
        <v>0</v>
      </c>
      <c r="P7" s="77">
        <v>1630</v>
      </c>
      <c r="Q7" s="77">
        <v>0</v>
      </c>
      <c r="R7" s="77"/>
      <c r="S7" s="78"/>
      <c r="T7" s="78"/>
      <c r="U7" s="78"/>
      <c r="V7" s="78">
        <f>SUM(V9:V12)</f>
        <v>112</v>
      </c>
      <c r="W7" s="78">
        <f>SUM(W9:W12)</f>
        <v>75</v>
      </c>
      <c r="X7" s="78">
        <f>SUM(X9:X12)</f>
        <v>90</v>
      </c>
      <c r="Y7" s="78">
        <f>SUM(Y9:Y12)</f>
        <v>18</v>
      </c>
      <c r="Z7" s="78">
        <f>SUM(Z9:Z12)</f>
        <v>18</v>
      </c>
      <c r="AA7" s="78"/>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46"/>
      <c r="BF7" s="46"/>
      <c r="BG7" s="46"/>
      <c r="BH7" s="46"/>
      <c r="BI7" s="46"/>
      <c r="BJ7" s="46"/>
      <c r="BK7" s="46"/>
      <c r="BL7" s="46"/>
      <c r="BM7" s="46"/>
      <c r="BN7" s="46"/>
      <c r="BO7" s="46"/>
      <c r="BP7" s="46"/>
      <c r="BQ7" s="46"/>
      <c r="BR7" s="46"/>
      <c r="BS7" s="46"/>
      <c r="BT7" s="46"/>
      <c r="BU7" s="46"/>
      <c r="BV7" s="46"/>
      <c r="BW7" s="46"/>
      <c r="BX7" s="46"/>
      <c r="BY7" s="46"/>
      <c r="BZ7" s="46"/>
      <c r="CA7" s="46"/>
      <c r="CB7" s="46"/>
      <c r="CC7" s="46"/>
      <c r="CD7" s="46"/>
      <c r="CE7" s="46"/>
      <c r="CF7" s="46"/>
      <c r="CG7" s="46"/>
      <c r="CH7" s="46"/>
      <c r="CI7" s="46"/>
      <c r="CJ7" s="46"/>
      <c r="CK7" s="46"/>
      <c r="CL7" s="46"/>
      <c r="CM7" s="46"/>
      <c r="CN7" s="46"/>
      <c r="CO7" s="46"/>
      <c r="CP7" s="46"/>
      <c r="CQ7" s="46"/>
      <c r="CR7" s="46"/>
      <c r="CS7" s="46"/>
      <c r="CT7" s="46"/>
      <c r="CU7" s="46"/>
      <c r="CV7" s="46"/>
      <c r="CW7" s="46"/>
      <c r="CX7" s="46"/>
      <c r="CY7" s="46"/>
      <c r="CZ7" s="46"/>
      <c r="DA7" s="46"/>
      <c r="DB7" s="46"/>
      <c r="DC7" s="46"/>
      <c r="DD7" s="46"/>
      <c r="DE7" s="46"/>
      <c r="DF7" s="46"/>
      <c r="DG7" s="46"/>
      <c r="DH7" s="46"/>
      <c r="DI7" s="46"/>
      <c r="DJ7" s="46"/>
      <c r="DK7" s="46"/>
      <c r="DL7" s="46"/>
      <c r="DM7" s="46"/>
      <c r="DN7" s="46"/>
      <c r="DO7" s="46"/>
      <c r="DP7" s="46"/>
      <c r="DQ7" s="46"/>
      <c r="DR7" s="46"/>
      <c r="DS7" s="46"/>
      <c r="DT7" s="46"/>
      <c r="DU7" s="46"/>
      <c r="DV7" s="46"/>
      <c r="DW7" s="46"/>
      <c r="DX7" s="46"/>
      <c r="DY7" s="46"/>
      <c r="DZ7" s="46"/>
      <c r="EA7" s="46"/>
      <c r="EB7" s="46"/>
      <c r="EC7" s="46"/>
      <c r="ED7" s="46"/>
      <c r="EE7" s="46"/>
      <c r="EF7" s="46"/>
      <c r="EG7" s="46"/>
      <c r="EH7" s="46"/>
      <c r="EI7" s="46"/>
      <c r="EJ7" s="46"/>
      <c r="EK7" s="46"/>
      <c r="EL7" s="46"/>
      <c r="EM7" s="46"/>
      <c r="EN7" s="46"/>
      <c r="EO7" s="46"/>
      <c r="EP7" s="46"/>
      <c r="EQ7" s="46"/>
      <c r="ER7" s="46"/>
      <c r="ES7" s="46"/>
      <c r="ET7" s="46"/>
      <c r="EU7" s="46"/>
      <c r="EV7" s="46"/>
      <c r="EW7" s="46"/>
      <c r="EX7" s="46"/>
      <c r="EY7" s="46"/>
      <c r="EZ7" s="46"/>
      <c r="FA7" s="46"/>
      <c r="FB7" s="46"/>
      <c r="FC7" s="46"/>
      <c r="FD7" s="46"/>
      <c r="FE7" s="46"/>
      <c r="FF7" s="46"/>
      <c r="FG7" s="46"/>
      <c r="FH7" s="46"/>
      <c r="FI7" s="46"/>
      <c r="FJ7" s="46"/>
      <c r="FK7" s="46"/>
      <c r="FL7" s="46"/>
      <c r="FM7" s="46"/>
      <c r="FN7" s="46"/>
      <c r="FO7" s="46"/>
      <c r="FP7" s="46"/>
      <c r="FQ7" s="46"/>
      <c r="FR7" s="46"/>
      <c r="FS7" s="46"/>
      <c r="FT7" s="46"/>
      <c r="FU7" s="46"/>
      <c r="FV7" s="46"/>
      <c r="FW7" s="46"/>
      <c r="FX7" s="46"/>
      <c r="FY7" s="46"/>
      <c r="FZ7" s="46"/>
      <c r="GA7" s="46"/>
      <c r="GB7" s="46"/>
      <c r="GC7" s="46"/>
      <c r="GD7" s="46"/>
      <c r="GE7" s="46"/>
      <c r="GF7" s="46"/>
      <c r="GG7" s="46"/>
      <c r="GH7" s="46"/>
      <c r="GI7" s="46"/>
      <c r="GJ7" s="46"/>
      <c r="GK7" s="46"/>
      <c r="GL7" s="46"/>
      <c r="GM7" s="46"/>
      <c r="GN7" s="46"/>
      <c r="GO7" s="46"/>
      <c r="GP7" s="46"/>
      <c r="GQ7" s="46"/>
      <c r="GR7" s="46"/>
      <c r="GS7" s="46"/>
      <c r="GT7" s="46"/>
      <c r="GU7" s="46"/>
      <c r="GV7" s="46"/>
      <c r="GW7" s="46"/>
      <c r="GX7" s="46"/>
      <c r="GY7" s="46"/>
      <c r="GZ7" s="46"/>
      <c r="HA7" s="46"/>
      <c r="HB7" s="46"/>
      <c r="HC7" s="46"/>
      <c r="HD7" s="46"/>
      <c r="HE7" s="46"/>
      <c r="HF7" s="46"/>
    </row>
    <row r="8" s="47" customFormat="1" ht="49" hidden="1" customHeight="1" spans="1:227">
      <c r="A8" s="83" t="s">
        <v>35</v>
      </c>
      <c r="B8" s="83"/>
      <c r="C8" s="83"/>
      <c r="D8" s="83"/>
      <c r="E8" s="74">
        <v>4</v>
      </c>
      <c r="F8" s="74"/>
      <c r="G8" s="74"/>
      <c r="H8" s="74"/>
      <c r="I8" s="76"/>
      <c r="J8" s="76"/>
      <c r="K8" s="74"/>
      <c r="L8" s="77">
        <f>SUM(L9:L12)</f>
        <v>3760</v>
      </c>
      <c r="M8" s="77">
        <f t="shared" ref="M8:Z8" si="0">SUM(M9:M12)</f>
        <v>3760</v>
      </c>
      <c r="N8" s="77">
        <f t="shared" si="0"/>
        <v>2130</v>
      </c>
      <c r="O8" s="77">
        <v>0</v>
      </c>
      <c r="P8" s="77">
        <v>1630</v>
      </c>
      <c r="Q8" s="77">
        <v>0</v>
      </c>
      <c r="R8" s="77"/>
      <c r="S8" s="78"/>
      <c r="T8" s="78"/>
      <c r="U8" s="78"/>
      <c r="V8" s="78">
        <f t="shared" si="0"/>
        <v>112</v>
      </c>
      <c r="W8" s="78">
        <f t="shared" si="0"/>
        <v>75</v>
      </c>
      <c r="X8" s="78">
        <f t="shared" si="0"/>
        <v>90</v>
      </c>
      <c r="Y8" s="78">
        <f t="shared" si="0"/>
        <v>18</v>
      </c>
      <c r="Z8" s="78">
        <f t="shared" si="0"/>
        <v>18</v>
      </c>
      <c r="AA8" s="78"/>
      <c r="AB8" s="84"/>
      <c r="AC8" s="84"/>
      <c r="AD8" s="84"/>
      <c r="AE8" s="84"/>
      <c r="AF8" s="84"/>
      <c r="AG8" s="84"/>
      <c r="AH8" s="84"/>
      <c r="AI8" s="84"/>
      <c r="AJ8" s="84"/>
      <c r="AK8" s="84"/>
      <c r="AL8" s="84"/>
      <c r="AM8" s="84"/>
      <c r="AN8" s="84"/>
      <c r="AO8" s="84"/>
      <c r="AP8" s="84"/>
      <c r="AQ8" s="84"/>
      <c r="AR8" s="84"/>
      <c r="AS8" s="84"/>
      <c r="AT8" s="84"/>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c r="CC8" s="84"/>
      <c r="CD8" s="84"/>
      <c r="CE8" s="84"/>
      <c r="CF8" s="84"/>
      <c r="CG8" s="84"/>
      <c r="CH8" s="84"/>
      <c r="CI8" s="84"/>
      <c r="CJ8" s="84"/>
      <c r="CK8" s="84"/>
      <c r="CL8" s="84"/>
      <c r="CM8" s="84"/>
      <c r="CN8" s="84"/>
      <c r="CO8" s="84"/>
      <c r="CP8" s="84"/>
      <c r="CQ8" s="84"/>
      <c r="CR8" s="84"/>
      <c r="CS8" s="84"/>
      <c r="CT8" s="84"/>
      <c r="CU8" s="84"/>
      <c r="CV8" s="84"/>
      <c r="CW8" s="84"/>
      <c r="CX8" s="84"/>
      <c r="CY8" s="84"/>
      <c r="CZ8" s="84"/>
      <c r="DA8" s="84"/>
      <c r="DB8" s="84"/>
      <c r="DC8" s="84"/>
      <c r="DD8" s="84"/>
      <c r="DE8" s="84"/>
      <c r="DF8" s="84"/>
      <c r="DG8" s="84"/>
      <c r="DH8" s="84"/>
      <c r="DI8" s="84"/>
      <c r="DJ8" s="84"/>
      <c r="DK8" s="84"/>
      <c r="DL8" s="84"/>
      <c r="DM8" s="84"/>
      <c r="DN8" s="84"/>
      <c r="DO8" s="84"/>
      <c r="DP8" s="84"/>
      <c r="DQ8" s="84"/>
      <c r="DR8" s="84"/>
      <c r="DS8" s="84"/>
      <c r="DT8" s="84"/>
      <c r="DU8" s="84"/>
      <c r="DV8" s="84"/>
      <c r="DW8" s="84"/>
      <c r="DX8" s="84"/>
      <c r="DY8" s="84"/>
      <c r="DZ8" s="84"/>
      <c r="EA8" s="84"/>
      <c r="EB8" s="84"/>
      <c r="EC8" s="84"/>
      <c r="ED8" s="84"/>
      <c r="EE8" s="84"/>
      <c r="EF8" s="84"/>
      <c r="EG8" s="84"/>
      <c r="EH8" s="84"/>
      <c r="EI8" s="84"/>
      <c r="EJ8" s="84"/>
      <c r="EK8" s="84"/>
      <c r="EL8" s="84"/>
      <c r="EM8" s="84"/>
      <c r="EN8" s="84"/>
      <c r="EO8" s="84"/>
      <c r="EP8" s="84"/>
      <c r="EQ8" s="84"/>
      <c r="ER8" s="84"/>
      <c r="ES8" s="84"/>
      <c r="ET8" s="84"/>
      <c r="EU8" s="84"/>
      <c r="EV8" s="84"/>
      <c r="EW8" s="84"/>
      <c r="EX8" s="84"/>
      <c r="EY8" s="84"/>
      <c r="EZ8" s="84"/>
      <c r="FA8" s="84"/>
      <c r="FB8" s="84"/>
      <c r="FC8" s="84"/>
      <c r="FD8" s="84"/>
      <c r="FE8" s="84"/>
      <c r="FF8" s="84"/>
      <c r="FG8" s="84"/>
      <c r="FH8" s="84"/>
      <c r="FI8" s="84"/>
      <c r="FJ8" s="84"/>
      <c r="FK8" s="84"/>
      <c r="FL8" s="84"/>
      <c r="FM8" s="84"/>
      <c r="FN8" s="84"/>
      <c r="FO8" s="84"/>
      <c r="FP8" s="84"/>
      <c r="FQ8" s="84"/>
      <c r="FR8" s="84"/>
      <c r="FS8" s="84"/>
      <c r="FT8" s="84"/>
      <c r="FU8" s="84"/>
      <c r="FV8" s="84"/>
      <c r="FW8" s="84"/>
      <c r="FX8" s="84"/>
      <c r="FY8" s="84"/>
      <c r="FZ8" s="84"/>
      <c r="GA8" s="84"/>
      <c r="GB8" s="84"/>
      <c r="GC8" s="84"/>
      <c r="GD8" s="84"/>
      <c r="GE8" s="84"/>
      <c r="GF8" s="84"/>
      <c r="GG8" s="84"/>
      <c r="GH8" s="84"/>
      <c r="GI8" s="84"/>
      <c r="GJ8" s="84"/>
      <c r="GK8" s="84"/>
      <c r="GL8" s="84"/>
      <c r="GM8" s="84"/>
      <c r="GN8" s="84"/>
      <c r="GO8" s="84"/>
      <c r="GP8" s="84"/>
      <c r="GQ8" s="84"/>
      <c r="GR8" s="84"/>
      <c r="GS8" s="84"/>
      <c r="GT8" s="84"/>
      <c r="GU8" s="84"/>
      <c r="GV8" s="84"/>
      <c r="GW8" s="84"/>
      <c r="GX8" s="84"/>
      <c r="GY8" s="84"/>
      <c r="GZ8" s="84"/>
      <c r="HA8" s="84"/>
      <c r="HB8" s="84"/>
      <c r="HC8" s="84"/>
      <c r="HD8" s="84"/>
      <c r="HE8" s="84"/>
      <c r="HF8" s="84"/>
    </row>
    <row r="9" s="46" customFormat="1" ht="101" hidden="1" customHeight="1" spans="1:227">
      <c r="A9" s="85">
        <v>1</v>
      </c>
      <c r="B9" s="85" t="s">
        <v>36</v>
      </c>
      <c r="C9" s="85" t="s">
        <v>37</v>
      </c>
      <c r="D9" s="86" t="s">
        <v>38</v>
      </c>
      <c r="E9" s="87" t="s">
        <v>39</v>
      </c>
      <c r="F9" s="86" t="s">
        <v>40</v>
      </c>
      <c r="G9" s="85" t="s">
        <v>41</v>
      </c>
      <c r="H9" s="85" t="s">
        <v>42</v>
      </c>
      <c r="I9" s="88" t="s">
        <v>43</v>
      </c>
      <c r="J9" s="88">
        <v>45992</v>
      </c>
      <c r="K9" s="89" t="s">
        <v>44</v>
      </c>
      <c r="L9" s="90">
        <v>730</v>
      </c>
      <c r="M9" s="90">
        <v>730</v>
      </c>
      <c r="N9" s="90">
        <v>730</v>
      </c>
      <c r="O9" s="90">
        <v>0</v>
      </c>
      <c r="P9" s="90">
        <v>0</v>
      </c>
      <c r="Q9" s="90">
        <v>0</v>
      </c>
      <c r="R9" s="90">
        <v>0</v>
      </c>
      <c r="S9" s="91">
        <v>0</v>
      </c>
      <c r="T9" s="91">
        <v>0</v>
      </c>
      <c r="U9" s="91">
        <v>0</v>
      </c>
      <c r="V9" s="91">
        <v>32</v>
      </c>
      <c r="W9" s="91">
        <v>20</v>
      </c>
      <c r="X9" s="91">
        <v>30</v>
      </c>
      <c r="Y9" s="91">
        <v>4</v>
      </c>
      <c r="Z9" s="91">
        <v>6</v>
      </c>
      <c r="AA9" s="92"/>
    </row>
    <row r="10" s="46" customFormat="1" ht="101" hidden="1" customHeight="1" spans="1:227">
      <c r="A10" s="85">
        <v>2</v>
      </c>
      <c r="B10" s="85" t="s">
        <v>36</v>
      </c>
      <c r="C10" s="85" t="s">
        <v>45</v>
      </c>
      <c r="D10" s="86" t="s">
        <v>46</v>
      </c>
      <c r="E10" s="87" t="s">
        <v>47</v>
      </c>
      <c r="F10" s="86" t="s">
        <v>40</v>
      </c>
      <c r="G10" s="85" t="s">
        <v>41</v>
      </c>
      <c r="H10" s="85" t="s">
        <v>42</v>
      </c>
      <c r="I10" s="88" t="s">
        <v>48</v>
      </c>
      <c r="J10" s="88">
        <v>45992</v>
      </c>
      <c r="K10" s="89" t="s">
        <v>44</v>
      </c>
      <c r="L10" s="90">
        <v>400</v>
      </c>
      <c r="M10" s="90">
        <v>400</v>
      </c>
      <c r="N10" s="90">
        <v>400</v>
      </c>
      <c r="O10" s="90">
        <v>0</v>
      </c>
      <c r="P10" s="90">
        <v>0</v>
      </c>
      <c r="Q10" s="90">
        <v>0</v>
      </c>
      <c r="R10" s="90">
        <v>0</v>
      </c>
      <c r="S10" s="91">
        <v>0</v>
      </c>
      <c r="T10" s="91">
        <v>0</v>
      </c>
      <c r="U10" s="91">
        <v>0</v>
      </c>
      <c r="V10" s="91" t="s">
        <v>49</v>
      </c>
      <c r="W10" s="91">
        <v>10</v>
      </c>
      <c r="X10" s="91">
        <v>12</v>
      </c>
      <c r="Y10" s="91">
        <v>3</v>
      </c>
      <c r="Z10" s="91">
        <v>3</v>
      </c>
      <c r="AA10" s="92"/>
    </row>
    <row r="11" s="46" customFormat="1" ht="101" hidden="1" customHeight="1" spans="1:227">
      <c r="A11" s="85">
        <v>3</v>
      </c>
      <c r="B11" s="85" t="s">
        <v>36</v>
      </c>
      <c r="C11" s="85" t="s">
        <v>50</v>
      </c>
      <c r="D11" s="86" t="s">
        <v>46</v>
      </c>
      <c r="E11" s="87" t="s">
        <v>51</v>
      </c>
      <c r="F11" s="86" t="s">
        <v>40</v>
      </c>
      <c r="G11" s="85" t="s">
        <v>41</v>
      </c>
      <c r="H11" s="85" t="s">
        <v>42</v>
      </c>
      <c r="I11" s="88" t="s">
        <v>48</v>
      </c>
      <c r="J11" s="88">
        <v>45992</v>
      </c>
      <c r="K11" s="89" t="s">
        <v>44</v>
      </c>
      <c r="L11" s="90">
        <v>1000</v>
      </c>
      <c r="M11" s="90">
        <v>1000</v>
      </c>
      <c r="N11" s="90">
        <v>1000</v>
      </c>
      <c r="O11" s="90">
        <v>0</v>
      </c>
      <c r="P11" s="90">
        <v>0</v>
      </c>
      <c r="Q11" s="90">
        <v>0</v>
      </c>
      <c r="R11" s="90">
        <v>0</v>
      </c>
      <c r="S11" s="91">
        <v>0</v>
      </c>
      <c r="T11" s="91">
        <v>0</v>
      </c>
      <c r="U11" s="91">
        <v>0</v>
      </c>
      <c r="V11" s="91">
        <v>50</v>
      </c>
      <c r="W11" s="91">
        <v>25</v>
      </c>
      <c r="X11" s="91">
        <v>28</v>
      </c>
      <c r="Y11" s="91">
        <v>5</v>
      </c>
      <c r="Z11" s="91">
        <v>6</v>
      </c>
      <c r="AA11" s="92"/>
    </row>
    <row r="12" s="46" customFormat="1" ht="101" hidden="1" customHeight="1" spans="1:227">
      <c r="A12" s="85">
        <v>4</v>
      </c>
      <c r="B12" s="89" t="s">
        <v>36</v>
      </c>
      <c r="C12" s="89" t="s">
        <v>52</v>
      </c>
      <c r="D12" s="89" t="s">
        <v>38</v>
      </c>
      <c r="E12" s="87" t="s">
        <v>53</v>
      </c>
      <c r="F12" s="86" t="s">
        <v>40</v>
      </c>
      <c r="G12" s="85" t="s">
        <v>41</v>
      </c>
      <c r="H12" s="85" t="s">
        <v>42</v>
      </c>
      <c r="I12" s="88" t="s">
        <v>54</v>
      </c>
      <c r="J12" s="88" t="s">
        <v>55</v>
      </c>
      <c r="K12" s="89" t="s">
        <v>56</v>
      </c>
      <c r="L12" s="90">
        <v>1630</v>
      </c>
      <c r="M12" s="90">
        <v>1630</v>
      </c>
      <c r="N12" s="90">
        <v>0</v>
      </c>
      <c r="O12" s="90">
        <v>0</v>
      </c>
      <c r="P12" s="90">
        <v>1630</v>
      </c>
      <c r="Q12" s="90">
        <v>0</v>
      </c>
      <c r="R12" s="90">
        <v>0</v>
      </c>
      <c r="S12" s="91">
        <v>0</v>
      </c>
      <c r="T12" s="91">
        <v>0</v>
      </c>
      <c r="U12" s="91">
        <v>0</v>
      </c>
      <c r="V12" s="91">
        <v>30</v>
      </c>
      <c r="W12" s="91">
        <v>20</v>
      </c>
      <c r="X12" s="91">
        <v>20</v>
      </c>
      <c r="Y12" s="91">
        <v>6</v>
      </c>
      <c r="Z12" s="91">
        <v>3</v>
      </c>
      <c r="AA12" s="93" t="s">
        <v>57</v>
      </c>
      <c r="HG12" s="94"/>
      <c r="HH12" s="94"/>
      <c r="HI12" s="94"/>
      <c r="HJ12" s="94"/>
      <c r="HK12" s="94"/>
      <c r="HL12" s="94"/>
      <c r="HM12" s="94"/>
      <c r="HN12" s="94"/>
      <c r="HO12" s="94"/>
      <c r="HP12" s="94"/>
      <c r="HQ12" s="94"/>
      <c r="HR12" s="94"/>
      <c r="HS12" s="94"/>
    </row>
    <row r="13" s="47" customFormat="1" ht="36" hidden="1" customHeight="1" spans="1:227">
      <c r="A13" s="79" t="s">
        <v>58</v>
      </c>
      <c r="B13" s="79"/>
      <c r="C13" s="79"/>
      <c r="D13" s="79"/>
      <c r="E13" s="74">
        <f>E14+E25+E27+E32+E38+E40+E41</f>
        <v>21</v>
      </c>
      <c r="F13" s="74"/>
      <c r="G13" s="74"/>
      <c r="H13" s="74"/>
      <c r="I13" s="76"/>
      <c r="J13" s="76"/>
      <c r="K13" s="74"/>
      <c r="L13" s="77">
        <f>SUM(L14+L25+L27+L32+L38)</f>
        <v>15905.0026114634</v>
      </c>
      <c r="M13" s="77">
        <f t="shared" ref="M13:Z13" si="1">SUM(M14+M25+M27+M32+M38)</f>
        <v>15905</v>
      </c>
      <c r="N13" s="77">
        <f t="shared" si="1"/>
        <v>9616.00261146336</v>
      </c>
      <c r="O13" s="77">
        <f t="shared" si="1"/>
        <v>2697</v>
      </c>
      <c r="P13" s="77">
        <f t="shared" si="1"/>
        <v>742</v>
      </c>
      <c r="Q13" s="77">
        <f t="shared" si="1"/>
        <v>2850</v>
      </c>
      <c r="R13" s="77"/>
      <c r="S13" s="78"/>
      <c r="T13" s="78"/>
      <c r="U13" s="78"/>
      <c r="V13" s="78">
        <f t="shared" si="1"/>
        <v>1109</v>
      </c>
      <c r="W13" s="78">
        <f t="shared" si="1"/>
        <v>1322</v>
      </c>
      <c r="X13" s="78">
        <f t="shared" si="1"/>
        <v>6130</v>
      </c>
      <c r="Y13" s="78">
        <f t="shared" si="1"/>
        <v>408</v>
      </c>
      <c r="Z13" s="78">
        <f t="shared" si="1"/>
        <v>1972</v>
      </c>
      <c r="AA13" s="78"/>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46"/>
      <c r="BG13" s="46"/>
      <c r="BH13" s="46"/>
      <c r="BI13" s="46"/>
      <c r="BJ13" s="46"/>
      <c r="BK13" s="46"/>
      <c r="BL13" s="46"/>
      <c r="BM13" s="46"/>
      <c r="BN13" s="46"/>
      <c r="BO13" s="46"/>
      <c r="BP13" s="46"/>
      <c r="BQ13" s="46"/>
      <c r="BR13" s="46"/>
      <c r="BS13" s="46"/>
      <c r="BT13" s="46"/>
      <c r="BU13" s="46"/>
      <c r="BV13" s="46"/>
      <c r="BW13" s="46"/>
      <c r="BX13" s="46"/>
      <c r="BY13" s="46"/>
      <c r="BZ13" s="46"/>
      <c r="CA13" s="46"/>
      <c r="CB13" s="46"/>
      <c r="CC13" s="46"/>
      <c r="CD13" s="46"/>
      <c r="CE13" s="46"/>
      <c r="CF13" s="46"/>
      <c r="CG13" s="46"/>
      <c r="CH13" s="46"/>
      <c r="CI13" s="46"/>
      <c r="CJ13" s="46"/>
      <c r="CK13" s="46"/>
      <c r="CL13" s="46"/>
      <c r="CM13" s="46"/>
      <c r="CN13" s="46"/>
      <c r="CO13" s="46"/>
      <c r="CP13" s="46"/>
      <c r="CQ13" s="46"/>
      <c r="CR13" s="46"/>
      <c r="CS13" s="46"/>
      <c r="CT13" s="46"/>
      <c r="CU13" s="46"/>
      <c r="CV13" s="46"/>
      <c r="CW13" s="46"/>
      <c r="CX13" s="46"/>
      <c r="CY13" s="46"/>
      <c r="CZ13" s="46"/>
      <c r="DA13" s="46"/>
      <c r="DB13" s="46"/>
      <c r="DC13" s="46"/>
      <c r="DD13" s="46"/>
      <c r="DE13" s="46"/>
      <c r="DF13" s="46"/>
      <c r="DG13" s="46"/>
      <c r="DH13" s="46"/>
      <c r="DI13" s="46"/>
      <c r="DJ13" s="46"/>
      <c r="DK13" s="46"/>
      <c r="DL13" s="46"/>
      <c r="DM13" s="46"/>
      <c r="DN13" s="46"/>
      <c r="DO13" s="46"/>
      <c r="DP13" s="46"/>
      <c r="DQ13" s="46"/>
      <c r="DR13" s="46"/>
      <c r="DS13" s="46"/>
      <c r="DT13" s="46"/>
      <c r="DU13" s="46"/>
      <c r="DV13" s="46"/>
      <c r="DW13" s="46"/>
      <c r="DX13" s="46"/>
      <c r="DY13" s="46"/>
      <c r="DZ13" s="46"/>
      <c r="EA13" s="46"/>
      <c r="EB13" s="46"/>
      <c r="EC13" s="46"/>
      <c r="ED13" s="46"/>
      <c r="EE13" s="46"/>
      <c r="EF13" s="46"/>
      <c r="EG13" s="46"/>
      <c r="EH13" s="46"/>
      <c r="EI13" s="46"/>
      <c r="EJ13" s="46"/>
      <c r="EK13" s="46"/>
      <c r="EL13" s="46"/>
      <c r="EM13" s="46"/>
      <c r="EN13" s="46"/>
      <c r="EO13" s="46"/>
      <c r="EP13" s="46"/>
      <c r="EQ13" s="46"/>
      <c r="ER13" s="46"/>
      <c r="ES13" s="46"/>
      <c r="ET13" s="46"/>
      <c r="EU13" s="46"/>
      <c r="EV13" s="46"/>
      <c r="EW13" s="46"/>
      <c r="EX13" s="46"/>
      <c r="EY13" s="46"/>
      <c r="EZ13" s="46"/>
      <c r="FA13" s="46"/>
      <c r="FB13" s="46"/>
      <c r="FC13" s="46"/>
      <c r="FD13" s="46"/>
      <c r="FE13" s="46"/>
      <c r="FF13" s="46"/>
      <c r="FG13" s="46"/>
      <c r="FH13" s="46"/>
      <c r="FI13" s="46"/>
      <c r="FJ13" s="46"/>
      <c r="FK13" s="46"/>
      <c r="FL13" s="46"/>
      <c r="FM13" s="46"/>
      <c r="FN13" s="46"/>
      <c r="FO13" s="46"/>
      <c r="FP13" s="46"/>
      <c r="FQ13" s="46"/>
      <c r="FR13" s="46"/>
      <c r="FS13" s="46"/>
      <c r="FT13" s="46"/>
      <c r="FU13" s="46"/>
      <c r="FV13" s="46"/>
      <c r="FW13" s="46"/>
      <c r="FX13" s="46"/>
      <c r="FY13" s="46"/>
      <c r="FZ13" s="46"/>
      <c r="GA13" s="46"/>
      <c r="GB13" s="46"/>
      <c r="GC13" s="46"/>
      <c r="GD13" s="46"/>
      <c r="GE13" s="46"/>
      <c r="GF13" s="46"/>
      <c r="GG13" s="46"/>
      <c r="GH13" s="46"/>
      <c r="GI13" s="46"/>
      <c r="GJ13" s="46"/>
      <c r="GK13" s="46"/>
      <c r="GL13" s="46"/>
      <c r="GM13" s="46"/>
      <c r="GN13" s="46"/>
      <c r="GO13" s="46"/>
      <c r="GP13" s="46"/>
      <c r="GQ13" s="46"/>
      <c r="GR13" s="46"/>
      <c r="GS13" s="46"/>
      <c r="GT13" s="46"/>
      <c r="GU13" s="46"/>
      <c r="GV13" s="46"/>
      <c r="GW13" s="46"/>
      <c r="GX13" s="46"/>
      <c r="GY13" s="46"/>
      <c r="GZ13" s="46"/>
      <c r="HA13" s="46"/>
      <c r="HB13" s="46"/>
      <c r="HC13" s="46"/>
      <c r="HD13" s="46"/>
      <c r="HE13" s="46"/>
      <c r="HF13" s="46"/>
    </row>
    <row r="14" s="47" customFormat="1" ht="51" hidden="1" customHeight="1" spans="1:227">
      <c r="A14" s="95" t="s">
        <v>35</v>
      </c>
      <c r="B14" s="95"/>
      <c r="C14" s="95"/>
      <c r="D14" s="95"/>
      <c r="E14" s="95">
        <v>10</v>
      </c>
      <c r="F14" s="96"/>
      <c r="G14" s="95"/>
      <c r="H14" s="95"/>
      <c r="I14" s="97"/>
      <c r="J14" s="98"/>
      <c r="K14" s="99"/>
      <c r="L14" s="100">
        <f>SUM(L15:L24)</f>
        <v>9415</v>
      </c>
      <c r="M14" s="100">
        <f t="shared" ref="M14:Z14" si="2">SUM(M15:M24)</f>
        <v>9415</v>
      </c>
      <c r="N14" s="100">
        <f t="shared" si="2"/>
        <v>5536.35</v>
      </c>
      <c r="O14" s="100">
        <f t="shared" si="2"/>
        <v>1856.29</v>
      </c>
      <c r="P14" s="100">
        <f t="shared" si="2"/>
        <v>504.25</v>
      </c>
      <c r="Q14" s="100">
        <f t="shared" si="2"/>
        <v>1518.11</v>
      </c>
      <c r="R14" s="100"/>
      <c r="S14" s="101"/>
      <c r="T14" s="101"/>
      <c r="U14" s="101"/>
      <c r="V14" s="101">
        <f t="shared" si="2"/>
        <v>311</v>
      </c>
      <c r="W14" s="101">
        <f t="shared" si="2"/>
        <v>605</v>
      </c>
      <c r="X14" s="101">
        <f t="shared" si="2"/>
        <v>2890</v>
      </c>
      <c r="Y14" s="101">
        <f t="shared" si="2"/>
        <v>191</v>
      </c>
      <c r="Z14" s="101">
        <f t="shared" si="2"/>
        <v>1003</v>
      </c>
      <c r="AA14" s="101"/>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6"/>
      <c r="BF14" s="46"/>
      <c r="BG14" s="46"/>
      <c r="BH14" s="46"/>
      <c r="BI14" s="46"/>
      <c r="BJ14" s="46"/>
      <c r="BK14" s="46"/>
      <c r="BL14" s="46"/>
      <c r="BM14" s="46"/>
      <c r="BN14" s="46"/>
      <c r="BO14" s="46"/>
      <c r="BP14" s="46"/>
      <c r="BQ14" s="46"/>
      <c r="BR14" s="46"/>
      <c r="BS14" s="46"/>
      <c r="BT14" s="46"/>
      <c r="BU14" s="46"/>
      <c r="BV14" s="46"/>
      <c r="BW14" s="46"/>
      <c r="BX14" s="46"/>
      <c r="BY14" s="46"/>
      <c r="BZ14" s="46"/>
      <c r="CA14" s="46"/>
      <c r="CB14" s="46"/>
      <c r="CC14" s="46"/>
      <c r="CD14" s="46"/>
      <c r="CE14" s="46"/>
      <c r="CF14" s="46"/>
      <c r="CG14" s="46"/>
      <c r="CH14" s="46"/>
      <c r="CI14" s="46"/>
      <c r="CJ14" s="46"/>
      <c r="CK14" s="46"/>
      <c r="CL14" s="46"/>
      <c r="CM14" s="46"/>
      <c r="CN14" s="46"/>
      <c r="CO14" s="46"/>
      <c r="CP14" s="46"/>
      <c r="CQ14" s="46"/>
      <c r="CR14" s="46"/>
      <c r="CS14" s="46"/>
      <c r="CT14" s="46"/>
      <c r="CU14" s="46"/>
      <c r="CV14" s="46"/>
      <c r="CW14" s="46"/>
      <c r="CX14" s="46"/>
      <c r="CY14" s="46"/>
      <c r="CZ14" s="46"/>
      <c r="DA14" s="46"/>
      <c r="DB14" s="46"/>
      <c r="DC14" s="46"/>
      <c r="DD14" s="46"/>
      <c r="DE14" s="46"/>
      <c r="DF14" s="46"/>
      <c r="DG14" s="46"/>
      <c r="DH14" s="46"/>
      <c r="DI14" s="46"/>
      <c r="DJ14" s="46"/>
      <c r="DK14" s="46"/>
      <c r="DL14" s="46"/>
      <c r="DM14" s="46"/>
      <c r="DN14" s="46"/>
      <c r="DO14" s="46"/>
      <c r="DP14" s="46"/>
      <c r="DQ14" s="46"/>
      <c r="DR14" s="46"/>
      <c r="DS14" s="46"/>
      <c r="DT14" s="46"/>
      <c r="DU14" s="46"/>
      <c r="DV14" s="46"/>
      <c r="DW14" s="46"/>
      <c r="DX14" s="46"/>
      <c r="DY14" s="46"/>
      <c r="DZ14" s="46"/>
      <c r="EA14" s="46"/>
      <c r="EB14" s="46"/>
      <c r="EC14" s="46"/>
      <c r="ED14" s="46"/>
      <c r="EE14" s="46"/>
      <c r="EF14" s="46"/>
      <c r="EG14" s="46"/>
      <c r="EH14" s="46"/>
      <c r="EI14" s="46"/>
      <c r="EJ14" s="46"/>
      <c r="EK14" s="46"/>
      <c r="EL14" s="46"/>
      <c r="EM14" s="46"/>
      <c r="EN14" s="46"/>
      <c r="EO14" s="46"/>
      <c r="EP14" s="46"/>
      <c r="EQ14" s="46"/>
      <c r="ER14" s="46"/>
      <c r="ES14" s="46"/>
      <c r="ET14" s="46"/>
      <c r="EU14" s="46"/>
      <c r="EV14" s="46"/>
      <c r="EW14" s="46"/>
      <c r="EX14" s="46"/>
      <c r="EY14" s="46"/>
      <c r="EZ14" s="46"/>
      <c r="FA14" s="46"/>
      <c r="FB14" s="46"/>
      <c r="FC14" s="46"/>
      <c r="FD14" s="46"/>
      <c r="FE14" s="46"/>
      <c r="FF14" s="46"/>
      <c r="FG14" s="46"/>
      <c r="FH14" s="46"/>
      <c r="FI14" s="46"/>
      <c r="FJ14" s="46"/>
      <c r="FK14" s="46"/>
      <c r="FL14" s="46"/>
      <c r="FM14" s="46"/>
      <c r="FN14" s="46"/>
      <c r="FO14" s="46"/>
      <c r="FP14" s="46"/>
      <c r="FQ14" s="46"/>
      <c r="FR14" s="46"/>
      <c r="FS14" s="46"/>
      <c r="FT14" s="46"/>
      <c r="FU14" s="46"/>
      <c r="FV14" s="46"/>
      <c r="FW14" s="46"/>
      <c r="FX14" s="46"/>
      <c r="FY14" s="46"/>
      <c r="FZ14" s="46"/>
      <c r="GA14" s="46"/>
      <c r="GB14" s="46"/>
      <c r="GC14" s="46"/>
      <c r="GD14" s="46"/>
      <c r="GE14" s="46"/>
      <c r="GF14" s="46"/>
      <c r="GG14" s="46"/>
      <c r="GH14" s="46"/>
      <c r="GI14" s="46"/>
      <c r="GJ14" s="46"/>
      <c r="GK14" s="46"/>
      <c r="GL14" s="46"/>
      <c r="GM14" s="46"/>
      <c r="GN14" s="46"/>
      <c r="GO14" s="46"/>
      <c r="GP14" s="46"/>
      <c r="GQ14" s="46"/>
      <c r="GR14" s="46"/>
      <c r="GS14" s="46"/>
      <c r="GT14" s="46"/>
      <c r="GU14" s="46"/>
      <c r="GV14" s="46"/>
      <c r="GW14" s="46"/>
      <c r="GX14" s="46"/>
      <c r="GY14" s="46"/>
      <c r="GZ14" s="46"/>
      <c r="HA14" s="46"/>
      <c r="HB14" s="46"/>
      <c r="HC14" s="46"/>
      <c r="HD14" s="46"/>
      <c r="HE14" s="46"/>
      <c r="HF14" s="46"/>
    </row>
    <row r="15" s="46" customFormat="1" ht="190" hidden="1" customHeight="1" spans="1:227">
      <c r="A15" s="85">
        <v>1</v>
      </c>
      <c r="B15" s="85" t="s">
        <v>58</v>
      </c>
      <c r="C15" s="85" t="s">
        <v>59</v>
      </c>
      <c r="D15" s="85" t="s">
        <v>58</v>
      </c>
      <c r="E15" s="87" t="s">
        <v>60</v>
      </c>
      <c r="F15" s="85" t="s">
        <v>40</v>
      </c>
      <c r="G15" s="85" t="s">
        <v>61</v>
      </c>
      <c r="H15" s="85" t="s">
        <v>62</v>
      </c>
      <c r="I15" s="102" t="s">
        <v>63</v>
      </c>
      <c r="J15" s="102" t="s">
        <v>64</v>
      </c>
      <c r="K15" s="85" t="s">
        <v>65</v>
      </c>
      <c r="L15" s="85">
        <f t="shared" ref="L15:L24" si="3">N15+O15+P15+Q15</f>
        <v>983</v>
      </c>
      <c r="M15" s="85">
        <f>SUM(N15:U15)</f>
        <v>983</v>
      </c>
      <c r="N15" s="85">
        <f>350+50</f>
        <v>400</v>
      </c>
      <c r="O15" s="85">
        <f>225+50</f>
        <v>275</v>
      </c>
      <c r="P15" s="85">
        <v>68</v>
      </c>
      <c r="Q15" s="85">
        <v>240</v>
      </c>
      <c r="R15" s="85"/>
      <c r="S15" s="103"/>
      <c r="T15" s="103"/>
      <c r="U15" s="103"/>
      <c r="V15" s="103">
        <v>40</v>
      </c>
      <c r="W15" s="103">
        <v>88</v>
      </c>
      <c r="X15" s="103">
        <v>365</v>
      </c>
      <c r="Y15" s="103">
        <v>4</v>
      </c>
      <c r="Z15" s="103">
        <v>10</v>
      </c>
      <c r="AA15" s="103" t="s">
        <v>66</v>
      </c>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55"/>
      <c r="BV15" s="55"/>
      <c r="BW15" s="55"/>
      <c r="BX15" s="55"/>
      <c r="BY15" s="55"/>
      <c r="BZ15" s="55"/>
      <c r="CA15" s="55"/>
      <c r="CB15" s="55"/>
      <c r="CC15" s="55"/>
      <c r="CD15" s="55"/>
      <c r="CE15" s="55"/>
      <c r="CF15" s="55"/>
      <c r="CG15" s="55"/>
      <c r="CH15" s="55"/>
      <c r="CI15" s="55"/>
      <c r="CJ15" s="55"/>
      <c r="CK15" s="55"/>
      <c r="CL15" s="55"/>
      <c r="CM15" s="55"/>
      <c r="CN15" s="55"/>
      <c r="CO15" s="55"/>
      <c r="CP15" s="55"/>
      <c r="CQ15" s="55"/>
      <c r="CR15" s="55"/>
      <c r="CS15" s="55"/>
      <c r="CT15" s="55"/>
      <c r="CU15" s="55"/>
      <c r="CV15" s="55"/>
      <c r="CW15" s="55"/>
      <c r="CX15" s="55"/>
      <c r="CY15" s="55"/>
      <c r="CZ15" s="55"/>
      <c r="DA15" s="55"/>
      <c r="DB15" s="55"/>
      <c r="DC15" s="55"/>
      <c r="DD15" s="55"/>
      <c r="DE15" s="55"/>
      <c r="DF15" s="55"/>
      <c r="DG15" s="55"/>
      <c r="DH15" s="55"/>
      <c r="DI15" s="55"/>
      <c r="DJ15" s="55"/>
      <c r="DK15" s="55"/>
      <c r="DL15" s="55"/>
      <c r="DM15" s="55"/>
      <c r="DN15" s="55"/>
      <c r="DO15" s="55"/>
      <c r="DP15" s="55"/>
      <c r="DQ15" s="55"/>
      <c r="DR15" s="55"/>
      <c r="DS15" s="55"/>
      <c r="DT15" s="55"/>
      <c r="DU15" s="55"/>
      <c r="DV15" s="55"/>
      <c r="DW15" s="55"/>
      <c r="DX15" s="55"/>
      <c r="DY15" s="55"/>
      <c r="DZ15" s="55"/>
      <c r="EA15" s="55"/>
      <c r="EB15" s="55"/>
      <c r="EC15" s="55"/>
      <c r="ED15" s="55"/>
      <c r="EE15" s="55"/>
      <c r="EF15" s="55"/>
      <c r="EG15" s="55"/>
      <c r="EH15" s="55"/>
      <c r="EI15" s="55"/>
      <c r="EJ15" s="55"/>
      <c r="EK15" s="55"/>
      <c r="EL15" s="55"/>
      <c r="EM15" s="55"/>
      <c r="EN15" s="55"/>
      <c r="EO15" s="55"/>
      <c r="EP15" s="55"/>
      <c r="EQ15" s="55"/>
      <c r="ER15" s="55"/>
      <c r="ES15" s="55"/>
      <c r="ET15" s="55"/>
      <c r="EU15" s="55"/>
      <c r="EV15" s="55"/>
      <c r="EW15" s="55"/>
      <c r="EX15" s="55"/>
      <c r="EY15" s="55"/>
      <c r="EZ15" s="55"/>
      <c r="FA15" s="55"/>
      <c r="FB15" s="55"/>
      <c r="FC15" s="55"/>
      <c r="FD15" s="55"/>
      <c r="FE15" s="55"/>
      <c r="FF15" s="55"/>
      <c r="FG15" s="55"/>
      <c r="FH15" s="55"/>
      <c r="FI15" s="55"/>
      <c r="FJ15" s="55"/>
      <c r="FK15" s="55"/>
      <c r="FL15" s="55"/>
      <c r="FM15" s="55"/>
      <c r="FN15" s="55"/>
      <c r="FO15" s="55"/>
      <c r="FP15" s="55"/>
      <c r="FQ15" s="55"/>
      <c r="FR15" s="55"/>
      <c r="FS15" s="55"/>
      <c r="FT15" s="55"/>
      <c r="FU15" s="55"/>
      <c r="FV15" s="55"/>
      <c r="FW15" s="55"/>
      <c r="FX15" s="55"/>
      <c r="FY15" s="55"/>
      <c r="FZ15" s="55"/>
      <c r="GA15" s="55"/>
      <c r="GB15" s="55"/>
      <c r="GC15" s="55"/>
      <c r="GD15" s="55"/>
      <c r="GE15" s="55"/>
      <c r="GF15" s="55"/>
      <c r="GG15" s="55"/>
      <c r="GH15" s="55"/>
      <c r="GI15" s="55"/>
      <c r="GJ15" s="55"/>
      <c r="GK15" s="55"/>
      <c r="GL15" s="55"/>
      <c r="GM15" s="55"/>
      <c r="GN15" s="55"/>
      <c r="GO15" s="55"/>
      <c r="GP15" s="55"/>
      <c r="GQ15" s="55"/>
      <c r="GR15" s="55"/>
      <c r="GS15" s="55"/>
      <c r="GT15" s="55"/>
      <c r="GU15" s="55"/>
      <c r="GV15" s="55"/>
      <c r="GW15" s="55"/>
      <c r="GX15" s="55"/>
      <c r="GY15" s="55"/>
      <c r="GZ15" s="55"/>
      <c r="HA15" s="55"/>
      <c r="HB15" s="55"/>
      <c r="HC15" s="55"/>
      <c r="HD15" s="55"/>
      <c r="HE15" s="55"/>
      <c r="HF15" s="55"/>
      <c r="HG15" s="55"/>
      <c r="HH15" s="55"/>
      <c r="HI15" s="55"/>
      <c r="HJ15" s="55"/>
      <c r="HK15" s="55"/>
      <c r="HL15" s="55"/>
      <c r="HM15" s="55"/>
      <c r="HN15" s="55"/>
      <c r="HO15" s="55"/>
      <c r="HP15" s="55"/>
      <c r="HQ15" s="55"/>
      <c r="HR15" s="55"/>
      <c r="HS15" s="55"/>
    </row>
    <row r="16" s="46" customFormat="1" ht="195" hidden="1" customHeight="1" spans="1:227">
      <c r="A16" s="85">
        <v>2</v>
      </c>
      <c r="B16" s="85" t="s">
        <v>58</v>
      </c>
      <c r="C16" s="85" t="s">
        <v>67</v>
      </c>
      <c r="D16" s="85" t="s">
        <v>68</v>
      </c>
      <c r="E16" s="87" t="s">
        <v>69</v>
      </c>
      <c r="F16" s="85" t="s">
        <v>40</v>
      </c>
      <c r="G16" s="85" t="s">
        <v>70</v>
      </c>
      <c r="H16" s="85" t="s">
        <v>71</v>
      </c>
      <c r="I16" s="102" t="s">
        <v>63</v>
      </c>
      <c r="J16" s="102" t="s">
        <v>64</v>
      </c>
      <c r="K16" s="85" t="s">
        <v>72</v>
      </c>
      <c r="L16" s="85">
        <f t="shared" si="3"/>
        <v>200</v>
      </c>
      <c r="M16" s="85">
        <f t="shared" ref="M16:M24" si="4">SUM(N16:U16)</f>
        <v>200</v>
      </c>
      <c r="N16" s="85">
        <v>140</v>
      </c>
      <c r="O16" s="85">
        <v>30</v>
      </c>
      <c r="P16" s="85">
        <v>9</v>
      </c>
      <c r="Q16" s="85">
        <v>21</v>
      </c>
      <c r="R16" s="85"/>
      <c r="S16" s="103"/>
      <c r="T16" s="103"/>
      <c r="U16" s="103"/>
      <c r="V16" s="103">
        <v>6</v>
      </c>
      <c r="W16" s="103">
        <v>59</v>
      </c>
      <c r="X16" s="103">
        <v>219</v>
      </c>
      <c r="Y16" s="103">
        <v>12</v>
      </c>
      <c r="Z16" s="103">
        <v>39</v>
      </c>
      <c r="AA16" s="103"/>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c r="DQ16" s="55"/>
      <c r="DR16" s="55"/>
      <c r="DS16" s="55"/>
      <c r="DT16" s="55"/>
      <c r="DU16" s="55"/>
      <c r="DV16" s="55"/>
      <c r="DW16" s="55"/>
      <c r="DX16" s="55"/>
      <c r="DY16" s="55"/>
      <c r="DZ16" s="55"/>
      <c r="EA16" s="55"/>
      <c r="EB16" s="55"/>
      <c r="EC16" s="55"/>
      <c r="ED16" s="55"/>
      <c r="EE16" s="55"/>
      <c r="EF16" s="55"/>
      <c r="EG16" s="55"/>
      <c r="EH16" s="55"/>
      <c r="EI16" s="55"/>
      <c r="EJ16" s="55"/>
      <c r="EK16" s="55"/>
      <c r="EL16" s="55"/>
      <c r="EM16" s="55"/>
      <c r="EN16" s="55"/>
      <c r="EO16" s="55"/>
      <c r="EP16" s="55"/>
      <c r="EQ16" s="55"/>
      <c r="ER16" s="55"/>
      <c r="ES16" s="55"/>
      <c r="ET16" s="55"/>
      <c r="EU16" s="55"/>
      <c r="EV16" s="55"/>
      <c r="EW16" s="55"/>
      <c r="EX16" s="55"/>
      <c r="EY16" s="55"/>
      <c r="EZ16" s="55"/>
      <c r="FA16" s="55"/>
      <c r="FB16" s="55"/>
      <c r="FC16" s="55"/>
      <c r="FD16" s="55"/>
      <c r="FE16" s="55"/>
      <c r="FF16" s="55"/>
      <c r="FG16" s="55"/>
      <c r="FH16" s="55"/>
      <c r="FI16" s="55"/>
      <c r="FJ16" s="55"/>
      <c r="FK16" s="55"/>
      <c r="FL16" s="55"/>
      <c r="FM16" s="55"/>
      <c r="FN16" s="55"/>
      <c r="FO16" s="55"/>
      <c r="FP16" s="55"/>
      <c r="FQ16" s="55"/>
      <c r="FR16" s="55"/>
      <c r="FS16" s="55"/>
      <c r="FT16" s="55"/>
      <c r="FU16" s="55"/>
      <c r="FV16" s="55"/>
      <c r="FW16" s="55"/>
      <c r="FX16" s="55"/>
      <c r="FY16" s="55"/>
      <c r="FZ16" s="55"/>
      <c r="GA16" s="55"/>
      <c r="GB16" s="55"/>
      <c r="GC16" s="55"/>
      <c r="GD16" s="55"/>
      <c r="GE16" s="55"/>
      <c r="GF16" s="55"/>
      <c r="GG16" s="55"/>
      <c r="GH16" s="55"/>
      <c r="GI16" s="55"/>
      <c r="GJ16" s="55"/>
      <c r="GK16" s="55"/>
      <c r="GL16" s="55"/>
      <c r="GM16" s="55"/>
      <c r="GN16" s="55"/>
      <c r="GO16" s="55"/>
      <c r="GP16" s="55"/>
      <c r="GQ16" s="55"/>
      <c r="GR16" s="55"/>
      <c r="GS16" s="55"/>
      <c r="GT16" s="55"/>
      <c r="GU16" s="55"/>
      <c r="GV16" s="55"/>
      <c r="GW16" s="55"/>
      <c r="GX16" s="55"/>
      <c r="GY16" s="55"/>
      <c r="GZ16" s="55"/>
      <c r="HA16" s="55"/>
      <c r="HB16" s="55"/>
      <c r="HC16" s="55"/>
      <c r="HD16" s="55"/>
      <c r="HE16" s="55"/>
      <c r="HF16" s="55"/>
      <c r="HG16" s="55"/>
      <c r="HH16" s="55"/>
      <c r="HI16" s="55"/>
      <c r="HJ16" s="55"/>
      <c r="HK16" s="55"/>
      <c r="HL16" s="55"/>
      <c r="HM16" s="55"/>
      <c r="HN16" s="55"/>
      <c r="HO16" s="55"/>
      <c r="HP16" s="55"/>
      <c r="HQ16" s="55"/>
      <c r="HR16" s="55"/>
      <c r="HS16" s="55"/>
    </row>
    <row r="17" s="46" customFormat="1" ht="356.25" hidden="1" spans="1:227">
      <c r="A17" s="85">
        <v>3</v>
      </c>
      <c r="B17" s="85" t="s">
        <v>58</v>
      </c>
      <c r="C17" s="85" t="s">
        <v>73</v>
      </c>
      <c r="D17" s="85" t="s">
        <v>74</v>
      </c>
      <c r="E17" s="87" t="s">
        <v>75</v>
      </c>
      <c r="F17" s="85" t="s">
        <v>40</v>
      </c>
      <c r="G17" s="85" t="s">
        <v>76</v>
      </c>
      <c r="H17" s="85" t="s">
        <v>77</v>
      </c>
      <c r="I17" s="102" t="s">
        <v>63</v>
      </c>
      <c r="J17" s="102" t="s">
        <v>64</v>
      </c>
      <c r="K17" s="85" t="s">
        <v>78</v>
      </c>
      <c r="L17" s="85">
        <f t="shared" si="3"/>
        <v>330</v>
      </c>
      <c r="M17" s="85">
        <f t="shared" si="4"/>
        <v>330</v>
      </c>
      <c r="N17" s="85">
        <v>231</v>
      </c>
      <c r="O17" s="85">
        <v>49.5</v>
      </c>
      <c r="P17" s="85">
        <f>14.85+0.01</f>
        <v>14.86</v>
      </c>
      <c r="Q17" s="85">
        <f>34.65-0.01</f>
        <v>34.64</v>
      </c>
      <c r="R17" s="85"/>
      <c r="S17" s="103"/>
      <c r="T17" s="103"/>
      <c r="U17" s="103"/>
      <c r="V17" s="103">
        <v>20</v>
      </c>
      <c r="W17" s="103">
        <v>54</v>
      </c>
      <c r="X17" s="103">
        <v>208</v>
      </c>
      <c r="Y17" s="103">
        <v>12</v>
      </c>
      <c r="Z17" s="103">
        <v>40</v>
      </c>
      <c r="AA17" s="103"/>
      <c r="AB17" s="55"/>
      <c r="AC17" s="55"/>
      <c r="AD17" s="55"/>
      <c r="AE17" s="55"/>
      <c r="AF17" s="55"/>
      <c r="AG17" s="55"/>
      <c r="AH17" s="55"/>
      <c r="AI17" s="55"/>
      <c r="AJ17" s="55"/>
      <c r="AK17" s="55"/>
      <c r="AL17" s="55"/>
      <c r="AM17" s="55"/>
      <c r="AN17" s="55"/>
      <c r="AO17" s="55"/>
      <c r="AP17" s="55"/>
      <c r="AQ17" s="55"/>
      <c r="AR17" s="55"/>
      <c r="AS17" s="55"/>
      <c r="AT17" s="55"/>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5"/>
      <c r="BX17" s="55"/>
      <c r="BY17" s="55"/>
      <c r="BZ17" s="55"/>
      <c r="CA17" s="55"/>
      <c r="CB17" s="55"/>
      <c r="CC17" s="55"/>
      <c r="CD17" s="55"/>
      <c r="CE17" s="55"/>
      <c r="CF17" s="55"/>
      <c r="CG17" s="55"/>
      <c r="CH17" s="55"/>
      <c r="CI17" s="55"/>
      <c r="CJ17" s="55"/>
      <c r="CK17" s="55"/>
      <c r="CL17" s="55"/>
      <c r="CM17" s="55"/>
      <c r="CN17" s="55"/>
      <c r="CO17" s="55"/>
      <c r="CP17" s="55"/>
      <c r="CQ17" s="55"/>
      <c r="CR17" s="55"/>
      <c r="CS17" s="55"/>
      <c r="CT17" s="55"/>
      <c r="CU17" s="55"/>
      <c r="CV17" s="55"/>
      <c r="CW17" s="55"/>
      <c r="CX17" s="55"/>
      <c r="CY17" s="55"/>
      <c r="CZ17" s="55"/>
      <c r="DA17" s="55"/>
      <c r="DB17" s="55"/>
      <c r="DC17" s="55"/>
      <c r="DD17" s="55"/>
      <c r="DE17" s="55"/>
      <c r="DF17" s="55"/>
      <c r="DG17" s="55"/>
      <c r="DH17" s="55"/>
      <c r="DI17" s="55"/>
      <c r="DJ17" s="55"/>
      <c r="DK17" s="55"/>
      <c r="DL17" s="55"/>
      <c r="DM17" s="55"/>
      <c r="DN17" s="55"/>
      <c r="DO17" s="55"/>
      <c r="DP17" s="55"/>
      <c r="DQ17" s="55"/>
      <c r="DR17" s="55"/>
      <c r="DS17" s="55"/>
      <c r="DT17" s="55"/>
      <c r="DU17" s="55"/>
      <c r="DV17" s="55"/>
      <c r="DW17" s="55"/>
      <c r="DX17" s="55"/>
      <c r="DY17" s="55"/>
      <c r="DZ17" s="55"/>
      <c r="EA17" s="55"/>
      <c r="EB17" s="55"/>
      <c r="EC17" s="55"/>
      <c r="ED17" s="55"/>
      <c r="EE17" s="55"/>
      <c r="EF17" s="55"/>
      <c r="EG17" s="55"/>
      <c r="EH17" s="55"/>
      <c r="EI17" s="55"/>
      <c r="EJ17" s="55"/>
      <c r="EK17" s="55"/>
      <c r="EL17" s="55"/>
      <c r="EM17" s="55"/>
      <c r="EN17" s="55"/>
      <c r="EO17" s="55"/>
      <c r="EP17" s="55"/>
      <c r="EQ17" s="55"/>
      <c r="ER17" s="55"/>
      <c r="ES17" s="55"/>
      <c r="ET17" s="55"/>
      <c r="EU17" s="55"/>
      <c r="EV17" s="55"/>
      <c r="EW17" s="55"/>
      <c r="EX17" s="55"/>
      <c r="EY17" s="55"/>
      <c r="EZ17" s="55"/>
      <c r="FA17" s="55"/>
      <c r="FB17" s="55"/>
      <c r="FC17" s="55"/>
      <c r="FD17" s="55"/>
      <c r="FE17" s="55"/>
      <c r="FF17" s="55"/>
      <c r="FG17" s="55"/>
      <c r="FH17" s="55"/>
      <c r="FI17" s="55"/>
      <c r="FJ17" s="55"/>
      <c r="FK17" s="55"/>
      <c r="FL17" s="55"/>
      <c r="FM17" s="55"/>
      <c r="FN17" s="55"/>
      <c r="FO17" s="55"/>
      <c r="FP17" s="55"/>
      <c r="FQ17" s="55"/>
      <c r="FR17" s="55"/>
      <c r="FS17" s="55"/>
      <c r="FT17" s="55"/>
      <c r="FU17" s="55"/>
      <c r="FV17" s="55"/>
      <c r="FW17" s="55"/>
      <c r="FX17" s="55"/>
      <c r="FY17" s="55"/>
      <c r="FZ17" s="55"/>
      <c r="GA17" s="55"/>
      <c r="GB17" s="55"/>
      <c r="GC17" s="55"/>
      <c r="GD17" s="55"/>
      <c r="GE17" s="55"/>
      <c r="GF17" s="55"/>
      <c r="GG17" s="55"/>
      <c r="GH17" s="55"/>
      <c r="GI17" s="55"/>
      <c r="GJ17" s="55"/>
      <c r="GK17" s="55"/>
      <c r="GL17" s="55"/>
      <c r="GM17" s="55"/>
      <c r="GN17" s="55"/>
      <c r="GO17" s="55"/>
      <c r="GP17" s="55"/>
      <c r="GQ17" s="55"/>
      <c r="GR17" s="55"/>
      <c r="GS17" s="55"/>
      <c r="GT17" s="55"/>
      <c r="GU17" s="55"/>
      <c r="GV17" s="55"/>
      <c r="GW17" s="55"/>
      <c r="GX17" s="55"/>
      <c r="GY17" s="55"/>
      <c r="GZ17" s="55"/>
      <c r="HA17" s="55"/>
      <c r="HB17" s="55"/>
      <c r="HC17" s="55"/>
      <c r="HD17" s="55"/>
      <c r="HE17" s="55"/>
      <c r="HF17" s="55"/>
      <c r="HG17" s="55"/>
      <c r="HH17" s="55"/>
      <c r="HI17" s="55"/>
      <c r="HJ17" s="55"/>
      <c r="HK17" s="55"/>
      <c r="HL17" s="55"/>
      <c r="HM17" s="55"/>
      <c r="HN17" s="55"/>
      <c r="HO17" s="55"/>
      <c r="HP17" s="55"/>
      <c r="HQ17" s="55"/>
      <c r="HR17" s="55"/>
      <c r="HS17" s="55"/>
    </row>
    <row r="18" s="46" customFormat="1" ht="356.25" hidden="1" spans="1:227">
      <c r="A18" s="85">
        <v>4</v>
      </c>
      <c r="B18" s="85" t="s">
        <v>58</v>
      </c>
      <c r="C18" s="85" t="s">
        <v>79</v>
      </c>
      <c r="D18" s="85" t="s">
        <v>68</v>
      </c>
      <c r="E18" s="87" t="s">
        <v>80</v>
      </c>
      <c r="F18" s="85" t="s">
        <v>40</v>
      </c>
      <c r="G18" s="85" t="s">
        <v>61</v>
      </c>
      <c r="H18" s="85" t="s">
        <v>62</v>
      </c>
      <c r="I18" s="102" t="s">
        <v>63</v>
      </c>
      <c r="J18" s="102" t="s">
        <v>64</v>
      </c>
      <c r="K18" s="85" t="s">
        <v>81</v>
      </c>
      <c r="L18" s="85">
        <f t="shared" si="3"/>
        <v>1116</v>
      </c>
      <c r="M18" s="85">
        <f t="shared" si="4"/>
        <v>1116</v>
      </c>
      <c r="N18" s="85">
        <v>600</v>
      </c>
      <c r="O18" s="85">
        <v>180</v>
      </c>
      <c r="P18" s="85">
        <v>96</v>
      </c>
      <c r="Q18" s="85">
        <v>240</v>
      </c>
      <c r="R18" s="85"/>
      <c r="S18" s="103"/>
      <c r="T18" s="103"/>
      <c r="U18" s="103"/>
      <c r="V18" s="103">
        <v>30</v>
      </c>
      <c r="W18" s="103">
        <v>59</v>
      </c>
      <c r="X18" s="103">
        <v>219</v>
      </c>
      <c r="Y18" s="103">
        <v>12</v>
      </c>
      <c r="Z18" s="103">
        <v>39</v>
      </c>
      <c r="AA18" s="103" t="s">
        <v>82</v>
      </c>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c r="DQ18" s="55"/>
      <c r="DR18" s="55"/>
      <c r="DS18" s="55"/>
      <c r="DT18" s="55"/>
      <c r="DU18" s="55"/>
      <c r="DV18" s="55"/>
      <c r="DW18" s="55"/>
      <c r="DX18" s="55"/>
      <c r="DY18" s="55"/>
      <c r="DZ18" s="55"/>
      <c r="EA18" s="55"/>
      <c r="EB18" s="55"/>
      <c r="EC18" s="55"/>
      <c r="ED18" s="55"/>
      <c r="EE18" s="55"/>
      <c r="EF18" s="55"/>
      <c r="EG18" s="55"/>
      <c r="EH18" s="55"/>
      <c r="EI18" s="55"/>
      <c r="EJ18" s="55"/>
      <c r="EK18" s="55"/>
      <c r="EL18" s="55"/>
      <c r="EM18" s="55"/>
      <c r="EN18" s="55"/>
      <c r="EO18" s="55"/>
      <c r="EP18" s="55"/>
      <c r="EQ18" s="55"/>
      <c r="ER18" s="55"/>
      <c r="ES18" s="55"/>
      <c r="ET18" s="55"/>
      <c r="EU18" s="55"/>
      <c r="EV18" s="55"/>
      <c r="EW18" s="55"/>
      <c r="EX18" s="55"/>
      <c r="EY18" s="55"/>
      <c r="EZ18" s="55"/>
      <c r="FA18" s="55"/>
      <c r="FB18" s="55"/>
      <c r="FC18" s="55"/>
      <c r="FD18" s="55"/>
      <c r="FE18" s="55"/>
      <c r="FF18" s="55"/>
      <c r="FG18" s="55"/>
      <c r="FH18" s="55"/>
      <c r="FI18" s="55"/>
      <c r="FJ18" s="55"/>
      <c r="FK18" s="55"/>
      <c r="FL18" s="55"/>
      <c r="FM18" s="55"/>
      <c r="FN18" s="55"/>
      <c r="FO18" s="55"/>
      <c r="FP18" s="55"/>
      <c r="FQ18" s="55"/>
      <c r="FR18" s="55"/>
      <c r="FS18" s="55"/>
      <c r="FT18" s="55"/>
      <c r="FU18" s="55"/>
      <c r="FV18" s="55"/>
      <c r="FW18" s="55"/>
      <c r="FX18" s="55"/>
      <c r="FY18" s="55"/>
      <c r="FZ18" s="55"/>
      <c r="GA18" s="55"/>
      <c r="GB18" s="55"/>
      <c r="GC18" s="55"/>
      <c r="GD18" s="55"/>
      <c r="GE18" s="55"/>
      <c r="GF18" s="55"/>
      <c r="GG18" s="55"/>
      <c r="GH18" s="55"/>
      <c r="GI18" s="55"/>
      <c r="GJ18" s="55"/>
      <c r="GK18" s="55"/>
      <c r="GL18" s="55"/>
      <c r="GM18" s="55"/>
      <c r="GN18" s="55"/>
      <c r="GO18" s="55"/>
      <c r="GP18" s="55"/>
      <c r="GQ18" s="55"/>
      <c r="GR18" s="55"/>
      <c r="GS18" s="55"/>
      <c r="GT18" s="55"/>
      <c r="GU18" s="55"/>
      <c r="GV18" s="55"/>
      <c r="GW18" s="55"/>
      <c r="GX18" s="55"/>
      <c r="GY18" s="55"/>
      <c r="GZ18" s="55"/>
      <c r="HA18" s="55"/>
      <c r="HB18" s="55"/>
      <c r="HC18" s="55"/>
      <c r="HD18" s="55"/>
      <c r="HE18" s="55"/>
      <c r="HF18" s="55"/>
      <c r="HG18" s="55"/>
      <c r="HH18" s="55"/>
      <c r="HI18" s="55"/>
      <c r="HJ18" s="55"/>
      <c r="HK18" s="55"/>
      <c r="HL18" s="55"/>
      <c r="HM18" s="55"/>
      <c r="HN18" s="55"/>
      <c r="HO18" s="55"/>
      <c r="HP18" s="55"/>
      <c r="HQ18" s="55"/>
      <c r="HR18" s="55"/>
      <c r="HS18" s="55"/>
    </row>
    <row r="19" s="46" customFormat="1" ht="318.75" hidden="1" spans="1:227">
      <c r="A19" s="85">
        <v>5</v>
      </c>
      <c r="B19" s="85" t="s">
        <v>58</v>
      </c>
      <c r="C19" s="85" t="s">
        <v>83</v>
      </c>
      <c r="D19" s="85" t="s">
        <v>84</v>
      </c>
      <c r="E19" s="87" t="s">
        <v>85</v>
      </c>
      <c r="F19" s="85" t="s">
        <v>40</v>
      </c>
      <c r="G19" s="85" t="s">
        <v>61</v>
      </c>
      <c r="H19" s="85" t="s">
        <v>62</v>
      </c>
      <c r="I19" s="102" t="s">
        <v>63</v>
      </c>
      <c r="J19" s="102" t="s">
        <v>64</v>
      </c>
      <c r="K19" s="85" t="s">
        <v>86</v>
      </c>
      <c r="L19" s="85">
        <f t="shared" si="3"/>
        <v>1949</v>
      </c>
      <c r="M19" s="85">
        <f t="shared" si="4"/>
        <v>1949</v>
      </c>
      <c r="N19" s="85">
        <f>600+259</f>
        <v>859</v>
      </c>
      <c r="O19" s="85">
        <v>600</v>
      </c>
      <c r="P19" s="85">
        <v>90</v>
      </c>
      <c r="Q19" s="85">
        <v>400</v>
      </c>
      <c r="R19" s="85"/>
      <c r="S19" s="103"/>
      <c r="T19" s="103"/>
      <c r="U19" s="103"/>
      <c r="V19" s="103">
        <v>70</v>
      </c>
      <c r="W19" s="103">
        <v>68</v>
      </c>
      <c r="X19" s="103">
        <v>459</v>
      </c>
      <c r="Y19" s="103">
        <v>50</v>
      </c>
      <c r="Z19" s="103">
        <v>335</v>
      </c>
      <c r="AA19" s="103" t="s">
        <v>87</v>
      </c>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c r="DQ19" s="55"/>
      <c r="DR19" s="55"/>
      <c r="DS19" s="55"/>
      <c r="DT19" s="55"/>
      <c r="DU19" s="55"/>
      <c r="DV19" s="55"/>
      <c r="DW19" s="55"/>
      <c r="DX19" s="55"/>
      <c r="DY19" s="55"/>
      <c r="DZ19" s="55"/>
      <c r="EA19" s="55"/>
      <c r="EB19" s="55"/>
      <c r="EC19" s="55"/>
      <c r="ED19" s="55"/>
      <c r="EE19" s="55"/>
      <c r="EF19" s="55"/>
      <c r="EG19" s="55"/>
      <c r="EH19" s="55"/>
      <c r="EI19" s="55"/>
      <c r="EJ19" s="55"/>
      <c r="EK19" s="55"/>
      <c r="EL19" s="55"/>
      <c r="EM19" s="55"/>
      <c r="EN19" s="55"/>
      <c r="EO19" s="55"/>
      <c r="EP19" s="55"/>
      <c r="EQ19" s="55"/>
      <c r="ER19" s="55"/>
      <c r="ES19" s="55"/>
      <c r="ET19" s="55"/>
      <c r="EU19" s="55"/>
      <c r="EV19" s="55"/>
      <c r="EW19" s="55"/>
      <c r="EX19" s="55"/>
      <c r="EY19" s="55"/>
      <c r="EZ19" s="55"/>
      <c r="FA19" s="55"/>
      <c r="FB19" s="55"/>
      <c r="FC19" s="55"/>
      <c r="FD19" s="55"/>
      <c r="FE19" s="55"/>
      <c r="FF19" s="55"/>
      <c r="FG19" s="55"/>
      <c r="FH19" s="55"/>
      <c r="FI19" s="55"/>
      <c r="FJ19" s="55"/>
      <c r="FK19" s="55"/>
      <c r="FL19" s="55"/>
      <c r="FM19" s="55"/>
      <c r="FN19" s="55"/>
      <c r="FO19" s="55"/>
      <c r="FP19" s="55"/>
      <c r="FQ19" s="55"/>
      <c r="FR19" s="55"/>
      <c r="FS19" s="55"/>
      <c r="FT19" s="55"/>
      <c r="FU19" s="55"/>
      <c r="FV19" s="55"/>
      <c r="FW19" s="55"/>
      <c r="FX19" s="55"/>
      <c r="FY19" s="55"/>
      <c r="FZ19" s="55"/>
      <c r="GA19" s="55"/>
      <c r="GB19" s="55"/>
      <c r="GC19" s="55"/>
      <c r="GD19" s="55"/>
      <c r="GE19" s="55"/>
      <c r="GF19" s="55"/>
      <c r="GG19" s="55"/>
      <c r="GH19" s="55"/>
      <c r="GI19" s="55"/>
      <c r="GJ19" s="55"/>
      <c r="GK19" s="55"/>
      <c r="GL19" s="55"/>
      <c r="GM19" s="55"/>
      <c r="GN19" s="55"/>
      <c r="GO19" s="55"/>
      <c r="GP19" s="55"/>
      <c r="GQ19" s="55"/>
      <c r="GR19" s="55"/>
      <c r="GS19" s="55"/>
      <c r="GT19" s="55"/>
      <c r="GU19" s="55"/>
      <c r="GV19" s="55"/>
      <c r="GW19" s="55"/>
      <c r="GX19" s="55"/>
      <c r="GY19" s="55"/>
      <c r="GZ19" s="55"/>
      <c r="HA19" s="55"/>
      <c r="HB19" s="55"/>
      <c r="HC19" s="55"/>
      <c r="HD19" s="55"/>
      <c r="HE19" s="55"/>
      <c r="HF19" s="55"/>
      <c r="HG19" s="55"/>
      <c r="HH19" s="55"/>
      <c r="HI19" s="55"/>
      <c r="HJ19" s="55"/>
      <c r="HK19" s="55"/>
      <c r="HL19" s="55"/>
      <c r="HM19" s="55"/>
      <c r="HN19" s="55"/>
      <c r="HO19" s="55"/>
      <c r="HP19" s="55"/>
      <c r="HQ19" s="55"/>
      <c r="HR19" s="55"/>
      <c r="HS19" s="55"/>
    </row>
    <row r="20" s="46" customFormat="1" ht="356.25" hidden="1" spans="1:227">
      <c r="A20" s="85">
        <v>6</v>
      </c>
      <c r="B20" s="85" t="s">
        <v>58</v>
      </c>
      <c r="C20" s="85" t="s">
        <v>88</v>
      </c>
      <c r="D20" s="85" t="s">
        <v>89</v>
      </c>
      <c r="E20" s="87" t="s">
        <v>90</v>
      </c>
      <c r="F20" s="85" t="s">
        <v>40</v>
      </c>
      <c r="G20" s="85" t="s">
        <v>91</v>
      </c>
      <c r="H20" s="85" t="s">
        <v>92</v>
      </c>
      <c r="I20" s="102" t="s">
        <v>63</v>
      </c>
      <c r="J20" s="102" t="s">
        <v>64</v>
      </c>
      <c r="K20" s="85" t="s">
        <v>93</v>
      </c>
      <c r="L20" s="85">
        <f t="shared" si="3"/>
        <v>600</v>
      </c>
      <c r="M20" s="85">
        <f t="shared" si="4"/>
        <v>600</v>
      </c>
      <c r="N20" s="85">
        <v>300</v>
      </c>
      <c r="O20" s="85">
        <v>180</v>
      </c>
      <c r="P20" s="85">
        <v>27</v>
      </c>
      <c r="Q20" s="85">
        <v>93</v>
      </c>
      <c r="R20" s="85"/>
      <c r="S20" s="103"/>
      <c r="T20" s="103"/>
      <c r="U20" s="103"/>
      <c r="V20" s="103">
        <v>47</v>
      </c>
      <c r="W20" s="103">
        <v>59</v>
      </c>
      <c r="X20" s="103">
        <v>314</v>
      </c>
      <c r="Y20" s="103">
        <v>26</v>
      </c>
      <c r="Z20" s="103">
        <v>115</v>
      </c>
      <c r="AA20" s="103"/>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c r="DQ20" s="55"/>
      <c r="DR20" s="55"/>
      <c r="DS20" s="55"/>
      <c r="DT20" s="55"/>
      <c r="DU20" s="55"/>
      <c r="DV20" s="55"/>
      <c r="DW20" s="55"/>
      <c r="DX20" s="55"/>
      <c r="DY20" s="55"/>
      <c r="DZ20" s="55"/>
      <c r="EA20" s="55"/>
      <c r="EB20" s="55"/>
      <c r="EC20" s="55"/>
      <c r="ED20" s="55"/>
      <c r="EE20" s="55"/>
      <c r="EF20" s="55"/>
      <c r="EG20" s="55"/>
      <c r="EH20" s="55"/>
      <c r="EI20" s="55"/>
      <c r="EJ20" s="55"/>
      <c r="EK20" s="55"/>
      <c r="EL20" s="55"/>
      <c r="EM20" s="55"/>
      <c r="EN20" s="55"/>
      <c r="EO20" s="55"/>
      <c r="EP20" s="55"/>
      <c r="EQ20" s="55"/>
      <c r="ER20" s="55"/>
      <c r="ES20" s="55"/>
      <c r="ET20" s="55"/>
      <c r="EU20" s="55"/>
      <c r="EV20" s="55"/>
      <c r="EW20" s="55"/>
      <c r="EX20" s="55"/>
      <c r="EY20" s="55"/>
      <c r="EZ20" s="55"/>
      <c r="FA20" s="55"/>
      <c r="FB20" s="55"/>
      <c r="FC20" s="55"/>
      <c r="FD20" s="55"/>
      <c r="FE20" s="55"/>
      <c r="FF20" s="55"/>
      <c r="FG20" s="55"/>
      <c r="FH20" s="55"/>
      <c r="FI20" s="55"/>
      <c r="FJ20" s="55"/>
      <c r="FK20" s="55"/>
      <c r="FL20" s="55"/>
      <c r="FM20" s="55"/>
      <c r="FN20" s="55"/>
      <c r="FO20" s="55"/>
      <c r="FP20" s="55"/>
      <c r="FQ20" s="55"/>
      <c r="FR20" s="55"/>
      <c r="FS20" s="55"/>
      <c r="FT20" s="55"/>
      <c r="FU20" s="55"/>
      <c r="FV20" s="55"/>
      <c r="FW20" s="55"/>
      <c r="FX20" s="55"/>
      <c r="FY20" s="55"/>
      <c r="FZ20" s="55"/>
      <c r="GA20" s="55"/>
      <c r="GB20" s="55"/>
      <c r="GC20" s="55"/>
      <c r="GD20" s="55"/>
      <c r="GE20" s="55"/>
      <c r="GF20" s="55"/>
      <c r="GG20" s="55"/>
      <c r="GH20" s="55"/>
      <c r="GI20" s="55"/>
      <c r="GJ20" s="55"/>
      <c r="GK20" s="55"/>
      <c r="GL20" s="55"/>
      <c r="GM20" s="55"/>
      <c r="GN20" s="55"/>
      <c r="GO20" s="55"/>
      <c r="GP20" s="55"/>
      <c r="GQ20" s="55"/>
      <c r="GR20" s="55"/>
      <c r="GS20" s="55"/>
      <c r="GT20" s="55"/>
      <c r="GU20" s="55"/>
      <c r="GV20" s="55"/>
      <c r="GW20" s="55"/>
      <c r="GX20" s="55"/>
      <c r="GY20" s="55"/>
      <c r="GZ20" s="55"/>
      <c r="HA20" s="55"/>
      <c r="HB20" s="55"/>
      <c r="HC20" s="55"/>
      <c r="HD20" s="55"/>
      <c r="HE20" s="55"/>
      <c r="HF20" s="55"/>
      <c r="HG20" s="55"/>
      <c r="HH20" s="55"/>
      <c r="HI20" s="55"/>
      <c r="HJ20" s="55"/>
      <c r="HK20" s="55"/>
      <c r="HL20" s="55"/>
      <c r="HM20" s="55"/>
      <c r="HN20" s="55"/>
      <c r="HO20" s="55"/>
      <c r="HP20" s="55"/>
      <c r="HQ20" s="55"/>
      <c r="HR20" s="55"/>
      <c r="HS20" s="55"/>
    </row>
    <row r="21" s="46" customFormat="1" ht="375" hidden="1" spans="1:227">
      <c r="A21" s="85">
        <v>7</v>
      </c>
      <c r="B21" s="85" t="s">
        <v>58</v>
      </c>
      <c r="C21" s="85" t="s">
        <v>94</v>
      </c>
      <c r="D21" s="85" t="s">
        <v>95</v>
      </c>
      <c r="E21" s="87" t="s">
        <v>96</v>
      </c>
      <c r="F21" s="85" t="s">
        <v>40</v>
      </c>
      <c r="G21" s="85" t="s">
        <v>76</v>
      </c>
      <c r="H21" s="85" t="s">
        <v>77</v>
      </c>
      <c r="I21" s="102" t="s">
        <v>63</v>
      </c>
      <c r="J21" s="102" t="s">
        <v>64</v>
      </c>
      <c r="K21" s="85" t="s">
        <v>97</v>
      </c>
      <c r="L21" s="85">
        <f t="shared" si="3"/>
        <v>162</v>
      </c>
      <c r="M21" s="85">
        <f t="shared" si="4"/>
        <v>162</v>
      </c>
      <c r="N21" s="85">
        <v>81</v>
      </c>
      <c r="O21" s="85">
        <v>47.79</v>
      </c>
      <c r="P21" s="85">
        <v>7.29</v>
      </c>
      <c r="Q21" s="85">
        <v>25.92</v>
      </c>
      <c r="R21" s="85"/>
      <c r="S21" s="103"/>
      <c r="T21" s="103"/>
      <c r="U21" s="103"/>
      <c r="V21" s="103">
        <v>8</v>
      </c>
      <c r="W21" s="103">
        <v>80</v>
      </c>
      <c r="X21" s="103">
        <v>345</v>
      </c>
      <c r="Y21" s="103">
        <v>9</v>
      </c>
      <c r="Z21" s="103">
        <v>37</v>
      </c>
      <c r="AA21" s="103"/>
      <c r="AB21" s="55"/>
      <c r="AC21" s="55"/>
      <c r="AD21" s="55"/>
      <c r="AE21" s="55"/>
      <c r="AF21" s="55"/>
      <c r="AG21" s="55"/>
      <c r="AH21" s="55"/>
      <c r="AI21" s="55"/>
      <c r="AJ21" s="55"/>
      <c r="AK21" s="55"/>
      <c r="AL21" s="55"/>
      <c r="AM21" s="55"/>
      <c r="AN21" s="55"/>
      <c r="AO21" s="55"/>
      <c r="AP21" s="55"/>
      <c r="AQ21" s="55"/>
      <c r="AR21" s="55"/>
      <c r="AS21" s="55"/>
      <c r="AT21" s="55"/>
      <c r="AU21" s="55"/>
      <c r="AV21" s="55"/>
      <c r="AW21" s="55"/>
      <c r="AX21" s="55"/>
      <c r="AY21" s="55"/>
      <c r="AZ21" s="55"/>
      <c r="BA21" s="55"/>
      <c r="BB21" s="55"/>
      <c r="BC21" s="55"/>
      <c r="BD21" s="55"/>
      <c r="BE21" s="55"/>
      <c r="BF21" s="55"/>
      <c r="BG21" s="55"/>
      <c r="BH21" s="55"/>
      <c r="BI21" s="55"/>
      <c r="BJ21" s="55"/>
      <c r="BK21" s="55"/>
      <c r="BL21" s="55"/>
      <c r="BM21" s="55"/>
      <c r="BN21" s="55"/>
      <c r="BO21" s="55"/>
      <c r="BP21" s="55"/>
      <c r="BQ21" s="55"/>
      <c r="BR21" s="55"/>
      <c r="BS21" s="55"/>
      <c r="BT21" s="55"/>
      <c r="BU21" s="55"/>
      <c r="BV21" s="55"/>
      <c r="BW21" s="55"/>
      <c r="BX21" s="55"/>
      <c r="BY21" s="55"/>
      <c r="BZ21" s="55"/>
      <c r="CA21" s="55"/>
      <c r="CB21" s="55"/>
      <c r="CC21" s="55"/>
      <c r="CD21" s="55"/>
      <c r="CE21" s="55"/>
      <c r="CF21" s="55"/>
      <c r="CG21" s="55"/>
      <c r="CH21" s="55"/>
      <c r="CI21" s="55"/>
      <c r="CJ21" s="55"/>
      <c r="CK21" s="55"/>
      <c r="CL21" s="55"/>
      <c r="CM21" s="55"/>
      <c r="CN21" s="55"/>
      <c r="CO21" s="55"/>
      <c r="CP21" s="55"/>
      <c r="CQ21" s="55"/>
      <c r="CR21" s="55"/>
      <c r="CS21" s="55"/>
      <c r="CT21" s="55"/>
      <c r="CU21" s="55"/>
      <c r="CV21" s="55"/>
      <c r="CW21" s="55"/>
      <c r="CX21" s="55"/>
      <c r="CY21" s="55"/>
      <c r="CZ21" s="55"/>
      <c r="DA21" s="55"/>
      <c r="DB21" s="55"/>
      <c r="DC21" s="55"/>
      <c r="DD21" s="55"/>
      <c r="DE21" s="55"/>
      <c r="DF21" s="55"/>
      <c r="DG21" s="55"/>
      <c r="DH21" s="55"/>
      <c r="DI21" s="55"/>
      <c r="DJ21" s="55"/>
      <c r="DK21" s="55"/>
      <c r="DL21" s="55"/>
      <c r="DM21" s="55"/>
      <c r="DN21" s="55"/>
      <c r="DO21" s="55"/>
      <c r="DP21" s="55"/>
      <c r="DQ21" s="55"/>
      <c r="DR21" s="55"/>
      <c r="DS21" s="55"/>
      <c r="DT21" s="55"/>
      <c r="DU21" s="55"/>
      <c r="DV21" s="55"/>
      <c r="DW21" s="55"/>
      <c r="DX21" s="55"/>
      <c r="DY21" s="55"/>
      <c r="DZ21" s="55"/>
      <c r="EA21" s="55"/>
      <c r="EB21" s="55"/>
      <c r="EC21" s="55"/>
      <c r="ED21" s="55"/>
      <c r="EE21" s="55"/>
      <c r="EF21" s="55"/>
      <c r="EG21" s="55"/>
      <c r="EH21" s="55"/>
      <c r="EI21" s="55"/>
      <c r="EJ21" s="55"/>
      <c r="EK21" s="55"/>
      <c r="EL21" s="55"/>
      <c r="EM21" s="55"/>
      <c r="EN21" s="55"/>
      <c r="EO21" s="55"/>
      <c r="EP21" s="55"/>
      <c r="EQ21" s="55"/>
      <c r="ER21" s="55"/>
      <c r="ES21" s="55"/>
      <c r="ET21" s="55"/>
      <c r="EU21" s="55"/>
      <c r="EV21" s="55"/>
      <c r="EW21" s="55"/>
      <c r="EX21" s="55"/>
      <c r="EY21" s="55"/>
      <c r="EZ21" s="55"/>
      <c r="FA21" s="55"/>
      <c r="FB21" s="55"/>
      <c r="FC21" s="55"/>
      <c r="FD21" s="55"/>
      <c r="FE21" s="55"/>
      <c r="FF21" s="55"/>
      <c r="FG21" s="55"/>
      <c r="FH21" s="55"/>
      <c r="FI21" s="55"/>
      <c r="FJ21" s="55"/>
      <c r="FK21" s="55"/>
      <c r="FL21" s="55"/>
      <c r="FM21" s="55"/>
      <c r="FN21" s="55"/>
      <c r="FO21" s="55"/>
      <c r="FP21" s="55"/>
      <c r="FQ21" s="55"/>
      <c r="FR21" s="55"/>
      <c r="FS21" s="55"/>
      <c r="FT21" s="55"/>
      <c r="FU21" s="55"/>
      <c r="FV21" s="55"/>
      <c r="FW21" s="55"/>
      <c r="FX21" s="55"/>
      <c r="FY21" s="55"/>
      <c r="FZ21" s="55"/>
      <c r="GA21" s="55"/>
      <c r="GB21" s="55"/>
      <c r="GC21" s="55"/>
      <c r="GD21" s="55"/>
      <c r="GE21" s="55"/>
      <c r="GF21" s="55"/>
      <c r="GG21" s="55"/>
      <c r="GH21" s="55"/>
      <c r="GI21" s="55"/>
      <c r="GJ21" s="55"/>
      <c r="GK21" s="55"/>
      <c r="GL21" s="55"/>
      <c r="GM21" s="55"/>
      <c r="GN21" s="55"/>
      <c r="GO21" s="55"/>
      <c r="GP21" s="55"/>
      <c r="GQ21" s="55"/>
      <c r="GR21" s="55"/>
      <c r="GS21" s="55"/>
      <c r="GT21" s="55"/>
      <c r="GU21" s="55"/>
      <c r="GV21" s="55"/>
      <c r="GW21" s="55"/>
      <c r="GX21" s="55"/>
      <c r="GY21" s="55"/>
      <c r="GZ21" s="55"/>
      <c r="HA21" s="55"/>
      <c r="HB21" s="55"/>
      <c r="HC21" s="55"/>
      <c r="HD21" s="55"/>
      <c r="HE21" s="55"/>
      <c r="HF21" s="55"/>
      <c r="HG21" s="55"/>
      <c r="HH21" s="55"/>
      <c r="HI21" s="55"/>
      <c r="HJ21" s="55"/>
      <c r="HK21" s="55"/>
      <c r="HL21" s="55"/>
      <c r="HM21" s="55"/>
      <c r="HN21" s="55"/>
      <c r="HO21" s="55"/>
      <c r="HP21" s="55"/>
      <c r="HQ21" s="55"/>
      <c r="HR21" s="55"/>
      <c r="HS21" s="55"/>
    </row>
    <row r="22" s="46" customFormat="1" ht="356.25" hidden="1" spans="1:227">
      <c r="A22" s="85">
        <v>8</v>
      </c>
      <c r="B22" s="85" t="s">
        <v>58</v>
      </c>
      <c r="C22" s="85" t="s">
        <v>98</v>
      </c>
      <c r="D22" s="85" t="s">
        <v>99</v>
      </c>
      <c r="E22" s="87" t="s">
        <v>100</v>
      </c>
      <c r="F22" s="85" t="s">
        <v>101</v>
      </c>
      <c r="G22" s="85" t="s">
        <v>61</v>
      </c>
      <c r="H22" s="85" t="s">
        <v>62</v>
      </c>
      <c r="I22" s="102" t="s">
        <v>63</v>
      </c>
      <c r="J22" s="102" t="s">
        <v>64</v>
      </c>
      <c r="K22" s="85" t="s">
        <v>102</v>
      </c>
      <c r="L22" s="85">
        <f t="shared" si="3"/>
        <v>980</v>
      </c>
      <c r="M22" s="85">
        <f t="shared" si="4"/>
        <v>980</v>
      </c>
      <c r="N22" s="85">
        <v>778.35</v>
      </c>
      <c r="O22" s="85">
        <v>50</v>
      </c>
      <c r="P22" s="85">
        <v>44.1</v>
      </c>
      <c r="Q22" s="85">
        <v>107.55</v>
      </c>
      <c r="R22" s="85"/>
      <c r="S22" s="103"/>
      <c r="T22" s="103"/>
      <c r="U22" s="103"/>
      <c r="V22" s="103">
        <v>20</v>
      </c>
      <c r="W22" s="103">
        <v>68</v>
      </c>
      <c r="X22" s="103">
        <v>459</v>
      </c>
      <c r="Y22" s="103">
        <v>50</v>
      </c>
      <c r="Z22" s="103">
        <v>335</v>
      </c>
      <c r="AA22" s="103"/>
      <c r="AB22" s="55"/>
      <c r="AC22" s="55"/>
      <c r="AD22" s="55"/>
      <c r="AE22" s="55"/>
      <c r="AF22" s="55"/>
      <c r="AG22" s="55"/>
      <c r="AH22" s="55"/>
      <c r="AI22" s="55"/>
      <c r="AJ22" s="55"/>
      <c r="AK22" s="55"/>
      <c r="AL22" s="55"/>
      <c r="AM22" s="55"/>
      <c r="AN22" s="55"/>
      <c r="AO22" s="55"/>
      <c r="AP22" s="55"/>
      <c r="AQ22" s="55"/>
      <c r="AR22" s="55"/>
      <c r="AS22" s="55"/>
      <c r="AT22" s="55"/>
      <c r="AU22" s="55"/>
      <c r="AV22" s="55"/>
      <c r="AW22" s="55"/>
      <c r="AX22" s="55"/>
      <c r="AY22" s="55"/>
      <c r="AZ22" s="55"/>
      <c r="BA22" s="55"/>
      <c r="BB22" s="55"/>
      <c r="BC22" s="55"/>
      <c r="BD22" s="55"/>
      <c r="BE22" s="55"/>
      <c r="BF22" s="55"/>
      <c r="BG22" s="55"/>
      <c r="BH22" s="55"/>
      <c r="BI22" s="55"/>
      <c r="BJ22" s="55"/>
      <c r="BK22" s="55"/>
      <c r="BL22" s="55"/>
      <c r="BM22" s="55"/>
      <c r="BN22" s="55"/>
      <c r="BO22" s="55"/>
      <c r="BP22" s="55"/>
      <c r="BQ22" s="55"/>
      <c r="BR22" s="55"/>
      <c r="BS22" s="55"/>
      <c r="BT22" s="55"/>
      <c r="BU22" s="55"/>
      <c r="BV22" s="55"/>
      <c r="BW22" s="55"/>
      <c r="BX22" s="55"/>
      <c r="BY22" s="55"/>
      <c r="BZ22" s="55"/>
      <c r="CA22" s="55"/>
      <c r="CB22" s="55"/>
      <c r="CC22" s="55"/>
      <c r="CD22" s="55"/>
      <c r="CE22" s="55"/>
      <c r="CF22" s="55"/>
      <c r="CG22" s="55"/>
      <c r="CH22" s="55"/>
      <c r="CI22" s="55"/>
      <c r="CJ22" s="55"/>
      <c r="CK22" s="55"/>
      <c r="CL22" s="55"/>
      <c r="CM22" s="55"/>
      <c r="CN22" s="55"/>
      <c r="CO22" s="55"/>
      <c r="CP22" s="55"/>
      <c r="CQ22" s="55"/>
      <c r="CR22" s="55"/>
      <c r="CS22" s="55"/>
      <c r="CT22" s="55"/>
      <c r="CU22" s="55"/>
      <c r="CV22" s="55"/>
      <c r="CW22" s="55"/>
      <c r="CX22" s="55"/>
      <c r="CY22" s="55"/>
      <c r="CZ22" s="55"/>
      <c r="DA22" s="55"/>
      <c r="DB22" s="55"/>
      <c r="DC22" s="55"/>
      <c r="DD22" s="55"/>
      <c r="DE22" s="55"/>
      <c r="DF22" s="55"/>
      <c r="DG22" s="55"/>
      <c r="DH22" s="55"/>
      <c r="DI22" s="55"/>
      <c r="DJ22" s="55"/>
      <c r="DK22" s="55"/>
      <c r="DL22" s="55"/>
      <c r="DM22" s="55"/>
      <c r="DN22" s="55"/>
      <c r="DO22" s="55"/>
      <c r="DP22" s="55"/>
      <c r="DQ22" s="55"/>
      <c r="DR22" s="55"/>
      <c r="DS22" s="55"/>
      <c r="DT22" s="55"/>
      <c r="DU22" s="55"/>
      <c r="DV22" s="55"/>
      <c r="DW22" s="55"/>
      <c r="DX22" s="55"/>
      <c r="DY22" s="55"/>
      <c r="DZ22" s="55"/>
      <c r="EA22" s="55"/>
      <c r="EB22" s="55"/>
      <c r="EC22" s="55"/>
      <c r="ED22" s="55"/>
      <c r="EE22" s="55"/>
      <c r="EF22" s="55"/>
      <c r="EG22" s="55"/>
      <c r="EH22" s="55"/>
      <c r="EI22" s="55"/>
      <c r="EJ22" s="55"/>
      <c r="EK22" s="55"/>
      <c r="EL22" s="55"/>
      <c r="EM22" s="55"/>
      <c r="EN22" s="55"/>
      <c r="EO22" s="55"/>
      <c r="EP22" s="55"/>
      <c r="EQ22" s="55"/>
      <c r="ER22" s="55"/>
      <c r="ES22" s="55"/>
      <c r="ET22" s="55"/>
      <c r="EU22" s="55"/>
      <c r="EV22" s="55"/>
      <c r="EW22" s="55"/>
      <c r="EX22" s="55"/>
      <c r="EY22" s="55"/>
      <c r="EZ22" s="55"/>
      <c r="FA22" s="55"/>
      <c r="FB22" s="55"/>
      <c r="FC22" s="55"/>
      <c r="FD22" s="55"/>
      <c r="FE22" s="55"/>
      <c r="FF22" s="55"/>
      <c r="FG22" s="55"/>
      <c r="FH22" s="55"/>
      <c r="FI22" s="55"/>
      <c r="FJ22" s="55"/>
      <c r="FK22" s="55"/>
      <c r="FL22" s="55"/>
      <c r="FM22" s="55"/>
      <c r="FN22" s="55"/>
      <c r="FO22" s="55"/>
      <c r="FP22" s="55"/>
      <c r="FQ22" s="55"/>
      <c r="FR22" s="55"/>
      <c r="FS22" s="55"/>
      <c r="FT22" s="55"/>
      <c r="FU22" s="55"/>
      <c r="FV22" s="55"/>
      <c r="FW22" s="55"/>
      <c r="FX22" s="55"/>
      <c r="FY22" s="55"/>
      <c r="FZ22" s="55"/>
      <c r="GA22" s="55"/>
      <c r="GB22" s="55"/>
      <c r="GC22" s="55"/>
      <c r="GD22" s="55"/>
      <c r="GE22" s="55"/>
      <c r="GF22" s="55"/>
      <c r="GG22" s="55"/>
      <c r="GH22" s="55"/>
      <c r="GI22" s="55"/>
      <c r="GJ22" s="55"/>
      <c r="GK22" s="55"/>
      <c r="GL22" s="55"/>
      <c r="GM22" s="55"/>
      <c r="GN22" s="55"/>
      <c r="GO22" s="55"/>
      <c r="GP22" s="55"/>
      <c r="GQ22" s="55"/>
      <c r="GR22" s="55"/>
      <c r="GS22" s="55"/>
      <c r="GT22" s="55"/>
      <c r="GU22" s="55"/>
      <c r="GV22" s="55"/>
      <c r="GW22" s="55"/>
      <c r="GX22" s="55"/>
      <c r="GY22" s="55"/>
      <c r="GZ22" s="55"/>
      <c r="HA22" s="55"/>
      <c r="HB22" s="55"/>
      <c r="HC22" s="55"/>
      <c r="HD22" s="55"/>
      <c r="HE22" s="55"/>
      <c r="HF22" s="55"/>
      <c r="HG22" s="55"/>
      <c r="HH22" s="55"/>
      <c r="HI22" s="55"/>
      <c r="HJ22" s="55"/>
      <c r="HK22" s="55"/>
      <c r="HL22" s="55"/>
      <c r="HM22" s="55"/>
      <c r="HN22" s="55"/>
      <c r="HO22" s="55"/>
      <c r="HP22" s="55"/>
      <c r="HQ22" s="55"/>
      <c r="HR22" s="55"/>
      <c r="HS22" s="55"/>
    </row>
    <row r="23" s="46" customFormat="1" ht="375" hidden="1" spans="1:227">
      <c r="A23" s="85">
        <v>9</v>
      </c>
      <c r="B23" s="85" t="s">
        <v>58</v>
      </c>
      <c r="C23" s="85" t="s">
        <v>103</v>
      </c>
      <c r="D23" s="85" t="s">
        <v>95</v>
      </c>
      <c r="E23" s="87" t="s">
        <v>104</v>
      </c>
      <c r="F23" s="85" t="s">
        <v>40</v>
      </c>
      <c r="G23" s="85" t="s">
        <v>105</v>
      </c>
      <c r="H23" s="85" t="s">
        <v>106</v>
      </c>
      <c r="I23" s="102" t="s">
        <v>63</v>
      </c>
      <c r="J23" s="102" t="s">
        <v>64</v>
      </c>
      <c r="K23" s="85" t="s">
        <v>107</v>
      </c>
      <c r="L23" s="85">
        <f t="shared" si="3"/>
        <v>2895</v>
      </c>
      <c r="M23" s="85">
        <f t="shared" si="4"/>
        <v>2895</v>
      </c>
      <c r="N23" s="85">
        <f>1826+60+141</f>
        <v>2027</v>
      </c>
      <c r="O23" s="85">
        <v>414</v>
      </c>
      <c r="P23" s="85">
        <v>130</v>
      </c>
      <c r="Q23" s="85">
        <v>324</v>
      </c>
      <c r="R23" s="85"/>
      <c r="S23" s="103"/>
      <c r="T23" s="103"/>
      <c r="U23" s="103"/>
      <c r="V23" s="103">
        <v>50</v>
      </c>
      <c r="W23" s="103"/>
      <c r="X23" s="103"/>
      <c r="Y23" s="103"/>
      <c r="Z23" s="103"/>
      <c r="AA23" s="103"/>
      <c r="AB23" s="55"/>
      <c r="AC23" s="55"/>
      <c r="AD23" s="55"/>
      <c r="AE23" s="55"/>
      <c r="AF23" s="55"/>
      <c r="AG23" s="55"/>
      <c r="AH23" s="55"/>
      <c r="AI23" s="55"/>
      <c r="AJ23" s="55"/>
      <c r="AK23" s="55"/>
      <c r="AL23" s="55"/>
      <c r="AM23" s="55"/>
      <c r="AN23" s="55"/>
      <c r="AO23" s="55"/>
      <c r="AP23" s="55"/>
      <c r="AQ23" s="55"/>
      <c r="AR23" s="55"/>
      <c r="AS23" s="55"/>
      <c r="AT23" s="55"/>
      <c r="AU23" s="55"/>
      <c r="AV23" s="55"/>
      <c r="AW23" s="55"/>
      <c r="AX23" s="55"/>
      <c r="AY23" s="55"/>
      <c r="AZ23" s="55"/>
      <c r="BA23" s="55"/>
      <c r="BB23" s="55"/>
      <c r="BC23" s="55"/>
      <c r="BD23" s="55"/>
      <c r="BE23" s="55"/>
      <c r="BF23" s="55"/>
      <c r="BG23" s="55"/>
      <c r="BH23" s="55"/>
      <c r="BI23" s="55"/>
      <c r="BJ23" s="55"/>
      <c r="BK23" s="55"/>
      <c r="BL23" s="55"/>
      <c r="BM23" s="55"/>
      <c r="BN23" s="55"/>
      <c r="BO23" s="55"/>
      <c r="BP23" s="55"/>
      <c r="BQ23" s="55"/>
      <c r="BR23" s="55"/>
      <c r="BS23" s="55"/>
      <c r="BT23" s="55"/>
      <c r="BU23" s="55"/>
      <c r="BV23" s="55"/>
      <c r="BW23" s="55"/>
      <c r="BX23" s="55"/>
      <c r="BY23" s="55"/>
      <c r="BZ23" s="55"/>
      <c r="CA23" s="55"/>
      <c r="CB23" s="55"/>
      <c r="CC23" s="55"/>
      <c r="CD23" s="55"/>
      <c r="CE23" s="55"/>
      <c r="CF23" s="55"/>
      <c r="CG23" s="55"/>
      <c r="CH23" s="55"/>
      <c r="CI23" s="55"/>
      <c r="CJ23" s="55"/>
      <c r="CK23" s="55"/>
      <c r="CL23" s="55"/>
      <c r="CM23" s="55"/>
      <c r="CN23" s="55"/>
      <c r="CO23" s="55"/>
      <c r="CP23" s="55"/>
      <c r="CQ23" s="55"/>
      <c r="CR23" s="55"/>
      <c r="CS23" s="55"/>
      <c r="CT23" s="55"/>
      <c r="CU23" s="55"/>
      <c r="CV23" s="55"/>
      <c r="CW23" s="55"/>
      <c r="CX23" s="55"/>
      <c r="CY23" s="55"/>
      <c r="CZ23" s="55"/>
      <c r="DA23" s="55"/>
      <c r="DB23" s="55"/>
      <c r="DC23" s="55"/>
      <c r="DD23" s="55"/>
      <c r="DE23" s="55"/>
      <c r="DF23" s="55"/>
      <c r="DG23" s="55"/>
      <c r="DH23" s="55"/>
      <c r="DI23" s="55"/>
      <c r="DJ23" s="55"/>
      <c r="DK23" s="55"/>
      <c r="DL23" s="55"/>
      <c r="DM23" s="55"/>
      <c r="DN23" s="55"/>
      <c r="DO23" s="55"/>
      <c r="DP23" s="55"/>
      <c r="DQ23" s="55"/>
      <c r="DR23" s="55"/>
      <c r="DS23" s="55"/>
      <c r="DT23" s="55"/>
      <c r="DU23" s="55"/>
      <c r="DV23" s="55"/>
      <c r="DW23" s="55"/>
      <c r="DX23" s="55"/>
      <c r="DY23" s="55"/>
      <c r="DZ23" s="55"/>
      <c r="EA23" s="55"/>
      <c r="EB23" s="55"/>
      <c r="EC23" s="55"/>
      <c r="ED23" s="55"/>
      <c r="EE23" s="55"/>
      <c r="EF23" s="55"/>
      <c r="EG23" s="55"/>
      <c r="EH23" s="55"/>
      <c r="EI23" s="55"/>
      <c r="EJ23" s="55"/>
      <c r="EK23" s="55"/>
      <c r="EL23" s="55"/>
      <c r="EM23" s="55"/>
      <c r="EN23" s="55"/>
      <c r="EO23" s="55"/>
      <c r="EP23" s="55"/>
      <c r="EQ23" s="55"/>
      <c r="ER23" s="55"/>
      <c r="ES23" s="55"/>
      <c r="ET23" s="55"/>
      <c r="EU23" s="55"/>
      <c r="EV23" s="55"/>
      <c r="EW23" s="55"/>
      <c r="EX23" s="55"/>
      <c r="EY23" s="55"/>
      <c r="EZ23" s="55"/>
      <c r="FA23" s="55"/>
      <c r="FB23" s="55"/>
      <c r="FC23" s="55"/>
      <c r="FD23" s="55"/>
      <c r="FE23" s="55"/>
      <c r="FF23" s="55"/>
      <c r="FG23" s="55"/>
      <c r="FH23" s="55"/>
      <c r="FI23" s="55"/>
      <c r="FJ23" s="55"/>
      <c r="FK23" s="55"/>
      <c r="FL23" s="55"/>
      <c r="FM23" s="55"/>
      <c r="FN23" s="55"/>
      <c r="FO23" s="55"/>
      <c r="FP23" s="55"/>
      <c r="FQ23" s="55"/>
      <c r="FR23" s="55"/>
      <c r="FS23" s="55"/>
      <c r="FT23" s="55"/>
      <c r="FU23" s="55"/>
      <c r="FV23" s="55"/>
      <c r="FW23" s="55"/>
      <c r="FX23" s="55"/>
      <c r="FY23" s="55"/>
      <c r="FZ23" s="55"/>
      <c r="GA23" s="55"/>
      <c r="GB23" s="55"/>
      <c r="GC23" s="55"/>
      <c r="GD23" s="55"/>
      <c r="GE23" s="55"/>
      <c r="GF23" s="55"/>
      <c r="GG23" s="55"/>
      <c r="GH23" s="55"/>
      <c r="GI23" s="55"/>
      <c r="GJ23" s="55"/>
      <c r="GK23" s="55"/>
      <c r="GL23" s="55"/>
      <c r="GM23" s="55"/>
      <c r="GN23" s="55"/>
      <c r="GO23" s="55"/>
      <c r="GP23" s="55"/>
      <c r="GQ23" s="55"/>
      <c r="GR23" s="55"/>
      <c r="GS23" s="55"/>
      <c r="GT23" s="55"/>
      <c r="GU23" s="55"/>
      <c r="GV23" s="55"/>
      <c r="GW23" s="55"/>
      <c r="GX23" s="55"/>
      <c r="GY23" s="55"/>
      <c r="GZ23" s="55"/>
      <c r="HA23" s="55"/>
      <c r="HB23" s="55"/>
      <c r="HC23" s="55"/>
      <c r="HD23" s="55"/>
      <c r="HE23" s="55"/>
      <c r="HF23" s="55"/>
      <c r="HG23" s="55"/>
      <c r="HH23" s="55"/>
      <c r="HI23" s="55"/>
      <c r="HJ23" s="55"/>
      <c r="HK23" s="55"/>
      <c r="HL23" s="55"/>
      <c r="HM23" s="55"/>
      <c r="HN23" s="55"/>
      <c r="HO23" s="55"/>
      <c r="HP23" s="55"/>
      <c r="HQ23" s="55"/>
      <c r="HR23" s="55"/>
      <c r="HS23" s="55"/>
    </row>
    <row r="24" s="46" customFormat="1" ht="356.25" hidden="1" spans="1:227">
      <c r="A24" s="85">
        <v>10</v>
      </c>
      <c r="B24" s="85" t="s">
        <v>108</v>
      </c>
      <c r="C24" s="85" t="s">
        <v>109</v>
      </c>
      <c r="D24" s="85" t="s">
        <v>110</v>
      </c>
      <c r="E24" s="87" t="s">
        <v>111</v>
      </c>
      <c r="F24" s="85" t="s">
        <v>40</v>
      </c>
      <c r="G24" s="85" t="s">
        <v>70</v>
      </c>
      <c r="H24" s="85" t="s">
        <v>71</v>
      </c>
      <c r="I24" s="102" t="s">
        <v>63</v>
      </c>
      <c r="J24" s="102" t="s">
        <v>64</v>
      </c>
      <c r="K24" s="85" t="s">
        <v>112</v>
      </c>
      <c r="L24" s="85">
        <f t="shared" si="3"/>
        <v>200</v>
      </c>
      <c r="M24" s="85">
        <f t="shared" si="4"/>
        <v>200</v>
      </c>
      <c r="N24" s="85">
        <v>120</v>
      </c>
      <c r="O24" s="85">
        <v>30</v>
      </c>
      <c r="P24" s="85">
        <v>18</v>
      </c>
      <c r="Q24" s="85">
        <v>32</v>
      </c>
      <c r="R24" s="85"/>
      <c r="S24" s="103"/>
      <c r="T24" s="103"/>
      <c r="U24" s="103"/>
      <c r="V24" s="103">
        <v>20</v>
      </c>
      <c r="W24" s="103">
        <v>70</v>
      </c>
      <c r="X24" s="103">
        <v>302</v>
      </c>
      <c r="Y24" s="103">
        <v>16</v>
      </c>
      <c r="Z24" s="103">
        <v>53</v>
      </c>
      <c r="AA24" s="103"/>
      <c r="AB24" s="55"/>
      <c r="AC24" s="55"/>
      <c r="AD24" s="55"/>
      <c r="AE24" s="55"/>
      <c r="AF24" s="55"/>
      <c r="AG24" s="55"/>
      <c r="AH24" s="55"/>
      <c r="AI24" s="55"/>
      <c r="AJ24" s="55"/>
      <c r="AK24" s="55"/>
      <c r="AL24" s="55"/>
      <c r="AM24" s="55"/>
      <c r="AN24" s="55"/>
      <c r="AO24" s="55"/>
      <c r="AP24" s="55"/>
      <c r="AQ24" s="55"/>
      <c r="AR24" s="55"/>
      <c r="AS24" s="55"/>
      <c r="AT24" s="55"/>
      <c r="AU24" s="55"/>
      <c r="AV24" s="55"/>
      <c r="AW24" s="55"/>
      <c r="AX24" s="55"/>
      <c r="AY24" s="55"/>
      <c r="AZ24" s="55"/>
      <c r="BA24" s="55"/>
      <c r="BB24" s="55"/>
      <c r="BC24" s="55"/>
      <c r="BD24" s="55"/>
      <c r="BE24" s="55"/>
      <c r="BF24" s="55"/>
      <c r="BG24" s="55"/>
      <c r="BH24" s="55"/>
      <c r="BI24" s="55"/>
      <c r="BJ24" s="55"/>
      <c r="BK24" s="55"/>
      <c r="BL24" s="55"/>
      <c r="BM24" s="55"/>
      <c r="BN24" s="55"/>
      <c r="BO24" s="55"/>
      <c r="BP24" s="55"/>
      <c r="BQ24" s="55"/>
      <c r="BR24" s="55"/>
      <c r="BS24" s="55"/>
      <c r="BT24" s="55"/>
      <c r="BU24" s="55"/>
      <c r="BV24" s="55"/>
      <c r="BW24" s="55"/>
      <c r="BX24" s="55"/>
      <c r="BY24" s="55"/>
      <c r="BZ24" s="55"/>
      <c r="CA24" s="55"/>
      <c r="CB24" s="55"/>
      <c r="CC24" s="55"/>
      <c r="CD24" s="55"/>
      <c r="CE24" s="55"/>
      <c r="CF24" s="55"/>
      <c r="CG24" s="55"/>
      <c r="CH24" s="55"/>
      <c r="CI24" s="55"/>
      <c r="CJ24" s="55"/>
      <c r="CK24" s="55"/>
      <c r="CL24" s="55"/>
      <c r="CM24" s="55"/>
      <c r="CN24" s="55"/>
      <c r="CO24" s="55"/>
      <c r="CP24" s="55"/>
      <c r="CQ24" s="55"/>
      <c r="CR24" s="55"/>
      <c r="CS24" s="55"/>
      <c r="CT24" s="55"/>
      <c r="CU24" s="55"/>
      <c r="CV24" s="55"/>
      <c r="CW24" s="55"/>
      <c r="CX24" s="55"/>
      <c r="CY24" s="55"/>
      <c r="CZ24" s="55"/>
      <c r="DA24" s="55"/>
      <c r="DB24" s="55"/>
      <c r="DC24" s="55"/>
      <c r="DD24" s="55"/>
      <c r="DE24" s="55"/>
      <c r="DF24" s="55"/>
      <c r="DG24" s="55"/>
      <c r="DH24" s="55"/>
      <c r="DI24" s="55"/>
      <c r="DJ24" s="55"/>
      <c r="DK24" s="55"/>
      <c r="DL24" s="55"/>
      <c r="DM24" s="55"/>
      <c r="DN24" s="55"/>
      <c r="DO24" s="55"/>
      <c r="DP24" s="55"/>
      <c r="DQ24" s="55"/>
      <c r="DR24" s="55"/>
      <c r="DS24" s="55"/>
      <c r="DT24" s="55"/>
      <c r="DU24" s="55"/>
      <c r="DV24" s="55"/>
      <c r="DW24" s="55"/>
      <c r="DX24" s="55"/>
      <c r="DY24" s="55"/>
      <c r="DZ24" s="55"/>
      <c r="EA24" s="55"/>
      <c r="EB24" s="55"/>
      <c r="EC24" s="55"/>
      <c r="ED24" s="55"/>
      <c r="EE24" s="55"/>
      <c r="EF24" s="55"/>
      <c r="EG24" s="55"/>
      <c r="EH24" s="55"/>
      <c r="EI24" s="55"/>
      <c r="EJ24" s="55"/>
      <c r="EK24" s="55"/>
      <c r="EL24" s="55"/>
      <c r="EM24" s="55"/>
      <c r="EN24" s="55"/>
      <c r="EO24" s="55"/>
      <c r="EP24" s="55"/>
      <c r="EQ24" s="55"/>
      <c r="ER24" s="55"/>
      <c r="ES24" s="55"/>
      <c r="ET24" s="55"/>
      <c r="EU24" s="55"/>
      <c r="EV24" s="55"/>
      <c r="EW24" s="55"/>
      <c r="EX24" s="55"/>
      <c r="EY24" s="55"/>
      <c r="EZ24" s="55"/>
      <c r="FA24" s="55"/>
      <c r="FB24" s="55"/>
      <c r="FC24" s="55"/>
      <c r="FD24" s="55"/>
      <c r="FE24" s="55"/>
      <c r="FF24" s="55"/>
      <c r="FG24" s="55"/>
      <c r="FH24" s="55"/>
      <c r="FI24" s="55"/>
      <c r="FJ24" s="55"/>
      <c r="FK24" s="55"/>
      <c r="FL24" s="55"/>
      <c r="FM24" s="55"/>
      <c r="FN24" s="55"/>
      <c r="FO24" s="55"/>
      <c r="FP24" s="55"/>
      <c r="FQ24" s="55"/>
      <c r="FR24" s="55"/>
      <c r="FS24" s="55"/>
      <c r="FT24" s="55"/>
      <c r="FU24" s="55"/>
      <c r="FV24" s="55"/>
      <c r="FW24" s="55"/>
      <c r="FX24" s="55"/>
      <c r="FY24" s="55"/>
      <c r="FZ24" s="55"/>
      <c r="GA24" s="55"/>
      <c r="GB24" s="55"/>
      <c r="GC24" s="55"/>
      <c r="GD24" s="55"/>
      <c r="GE24" s="55"/>
      <c r="GF24" s="55"/>
      <c r="GG24" s="55"/>
      <c r="GH24" s="55"/>
      <c r="GI24" s="55"/>
      <c r="GJ24" s="55"/>
      <c r="GK24" s="55"/>
      <c r="GL24" s="55"/>
      <c r="GM24" s="55"/>
      <c r="GN24" s="55"/>
      <c r="GO24" s="55"/>
      <c r="GP24" s="55"/>
      <c r="GQ24" s="55"/>
      <c r="GR24" s="55"/>
      <c r="GS24" s="55"/>
      <c r="GT24" s="55"/>
      <c r="GU24" s="55"/>
      <c r="GV24" s="55"/>
      <c r="GW24" s="55"/>
      <c r="GX24" s="55"/>
      <c r="GY24" s="55"/>
      <c r="GZ24" s="55"/>
      <c r="HA24" s="55"/>
      <c r="HB24" s="55"/>
      <c r="HC24" s="55"/>
      <c r="HD24" s="55"/>
      <c r="HE24" s="55"/>
      <c r="HF24" s="55"/>
      <c r="HG24" s="55"/>
      <c r="HH24" s="55"/>
      <c r="HI24" s="55"/>
      <c r="HJ24" s="55"/>
      <c r="HK24" s="55"/>
      <c r="HL24" s="55"/>
      <c r="HM24" s="55"/>
      <c r="HN24" s="55"/>
      <c r="HO24" s="55"/>
      <c r="HP24" s="55"/>
      <c r="HQ24" s="55"/>
      <c r="HR24" s="55"/>
      <c r="HS24" s="55"/>
    </row>
    <row r="25" s="47" customFormat="1" ht="33" hidden="1" customHeight="1" spans="1:227">
      <c r="A25" s="83" t="s">
        <v>113</v>
      </c>
      <c r="B25" s="83"/>
      <c r="C25" s="83"/>
      <c r="D25" s="83"/>
      <c r="E25" s="83">
        <v>1</v>
      </c>
      <c r="F25" s="74"/>
      <c r="G25" s="83"/>
      <c r="H25" s="83"/>
      <c r="I25" s="76"/>
      <c r="J25" s="102"/>
      <c r="K25" s="104"/>
      <c r="L25" s="77">
        <f>SUM(L26)</f>
        <v>507</v>
      </c>
      <c r="M25" s="77">
        <f>SUM(M26)</f>
        <v>507</v>
      </c>
      <c r="N25" s="77">
        <f t="shared" ref="N25:Z25" si="5">N26</f>
        <v>325</v>
      </c>
      <c r="O25" s="77">
        <f t="shared" si="5"/>
        <v>48.75</v>
      </c>
      <c r="P25" s="77">
        <f t="shared" si="5"/>
        <v>29.25</v>
      </c>
      <c r="Q25" s="77">
        <f t="shared" si="5"/>
        <v>104</v>
      </c>
      <c r="R25" s="77"/>
      <c r="S25" s="78"/>
      <c r="T25" s="78"/>
      <c r="U25" s="78"/>
      <c r="V25" s="78">
        <f t="shared" si="5"/>
        <v>65</v>
      </c>
      <c r="W25" s="78">
        <f t="shared" si="5"/>
        <v>15</v>
      </c>
      <c r="X25" s="78">
        <f t="shared" si="5"/>
        <v>64</v>
      </c>
      <c r="Y25" s="78">
        <f t="shared" si="5"/>
        <v>2</v>
      </c>
      <c r="Z25" s="78">
        <f t="shared" si="5"/>
        <v>8</v>
      </c>
      <c r="AA25" s="78"/>
      <c r="AB25" s="46"/>
      <c r="AC25" s="46"/>
      <c r="AD25" s="46"/>
      <c r="AE25" s="46"/>
      <c r="AF25" s="46"/>
      <c r="AG25" s="46"/>
      <c r="AH25" s="46"/>
      <c r="AI25" s="46"/>
      <c r="AJ25" s="46"/>
      <c r="AK25" s="46"/>
      <c r="AL25" s="46"/>
      <c r="AM25" s="46"/>
      <c r="AN25" s="46"/>
      <c r="AO25" s="46"/>
      <c r="AP25" s="46"/>
      <c r="AQ25" s="46"/>
      <c r="AR25" s="46"/>
      <c r="AS25" s="46"/>
      <c r="AT25" s="46"/>
      <c r="AU25" s="46"/>
      <c r="AV25" s="46"/>
      <c r="AW25" s="46"/>
      <c r="AX25" s="46"/>
      <c r="AY25" s="46"/>
      <c r="AZ25" s="46"/>
      <c r="BA25" s="46"/>
      <c r="BB25" s="46"/>
      <c r="BC25" s="46"/>
      <c r="BD25" s="46"/>
      <c r="BE25" s="46"/>
      <c r="BF25" s="46"/>
      <c r="BG25" s="46"/>
      <c r="BH25" s="46"/>
      <c r="BI25" s="46"/>
      <c r="BJ25" s="46"/>
      <c r="BK25" s="46"/>
      <c r="BL25" s="46"/>
      <c r="BM25" s="46"/>
      <c r="BN25" s="46"/>
      <c r="BO25" s="46"/>
      <c r="BP25" s="46"/>
      <c r="BQ25" s="46"/>
      <c r="BR25" s="46"/>
      <c r="BS25" s="46"/>
      <c r="BT25" s="46"/>
      <c r="BU25" s="46"/>
      <c r="BV25" s="46"/>
      <c r="BW25" s="46"/>
      <c r="BX25" s="46"/>
      <c r="BY25" s="46"/>
      <c r="BZ25" s="46"/>
      <c r="CA25" s="46"/>
      <c r="CB25" s="46"/>
      <c r="CC25" s="46"/>
      <c r="CD25" s="46"/>
      <c r="CE25" s="46"/>
      <c r="CF25" s="46"/>
      <c r="CG25" s="46"/>
      <c r="CH25" s="46"/>
      <c r="CI25" s="46"/>
      <c r="CJ25" s="46"/>
      <c r="CK25" s="46"/>
      <c r="CL25" s="46"/>
      <c r="CM25" s="46"/>
      <c r="CN25" s="46"/>
      <c r="CO25" s="46"/>
      <c r="CP25" s="46"/>
      <c r="CQ25" s="46"/>
      <c r="CR25" s="46"/>
      <c r="CS25" s="46"/>
      <c r="CT25" s="46"/>
      <c r="CU25" s="46"/>
      <c r="CV25" s="46"/>
      <c r="CW25" s="46"/>
      <c r="CX25" s="46"/>
      <c r="CY25" s="46"/>
      <c r="CZ25" s="46"/>
      <c r="DA25" s="46"/>
      <c r="DB25" s="46"/>
      <c r="DC25" s="46"/>
      <c r="DD25" s="46"/>
      <c r="DE25" s="46"/>
      <c r="DF25" s="46"/>
      <c r="DG25" s="46"/>
      <c r="DH25" s="46"/>
      <c r="DI25" s="46"/>
      <c r="DJ25" s="46"/>
      <c r="DK25" s="46"/>
      <c r="DL25" s="46"/>
      <c r="DM25" s="46"/>
      <c r="DN25" s="46"/>
      <c r="DO25" s="46"/>
      <c r="DP25" s="46"/>
      <c r="DQ25" s="46"/>
      <c r="DR25" s="46"/>
      <c r="DS25" s="46"/>
      <c r="DT25" s="46"/>
      <c r="DU25" s="46"/>
      <c r="DV25" s="46"/>
      <c r="DW25" s="46"/>
      <c r="DX25" s="46"/>
      <c r="DY25" s="46"/>
      <c r="DZ25" s="46"/>
      <c r="EA25" s="46"/>
      <c r="EB25" s="46"/>
      <c r="EC25" s="46"/>
      <c r="ED25" s="46"/>
      <c r="EE25" s="46"/>
      <c r="EF25" s="46"/>
      <c r="EG25" s="46"/>
      <c r="EH25" s="46"/>
      <c r="EI25" s="46"/>
      <c r="EJ25" s="46"/>
      <c r="EK25" s="46"/>
      <c r="EL25" s="46"/>
      <c r="EM25" s="46"/>
      <c r="EN25" s="46"/>
      <c r="EO25" s="46"/>
      <c r="EP25" s="46"/>
      <c r="EQ25" s="46"/>
      <c r="ER25" s="46"/>
      <c r="ES25" s="46"/>
      <c r="ET25" s="46"/>
      <c r="EU25" s="46"/>
      <c r="EV25" s="46"/>
      <c r="EW25" s="46"/>
      <c r="EX25" s="46"/>
      <c r="EY25" s="46"/>
      <c r="EZ25" s="46"/>
      <c r="FA25" s="46"/>
      <c r="FB25" s="46"/>
      <c r="FC25" s="46"/>
      <c r="FD25" s="46"/>
      <c r="FE25" s="46"/>
      <c r="FF25" s="46"/>
      <c r="FG25" s="46"/>
      <c r="FH25" s="46"/>
      <c r="FI25" s="46"/>
      <c r="FJ25" s="46"/>
      <c r="FK25" s="46"/>
      <c r="FL25" s="46"/>
      <c r="FM25" s="46"/>
      <c r="FN25" s="46"/>
      <c r="FO25" s="46"/>
      <c r="FP25" s="46"/>
      <c r="FQ25" s="46"/>
      <c r="FR25" s="46"/>
      <c r="FS25" s="46"/>
      <c r="FT25" s="46"/>
      <c r="FU25" s="46"/>
      <c r="FV25" s="46"/>
      <c r="FW25" s="46"/>
      <c r="FX25" s="46"/>
      <c r="FY25" s="46"/>
      <c r="FZ25" s="46"/>
      <c r="GA25" s="46"/>
      <c r="GB25" s="46"/>
      <c r="GC25" s="46"/>
      <c r="GD25" s="46"/>
      <c r="GE25" s="46"/>
      <c r="GF25" s="46"/>
      <c r="GG25" s="46"/>
      <c r="GH25" s="46"/>
      <c r="GI25" s="46"/>
      <c r="GJ25" s="46"/>
      <c r="GK25" s="46"/>
      <c r="GL25" s="46"/>
      <c r="GM25" s="46"/>
      <c r="GN25" s="46"/>
      <c r="GO25" s="46"/>
      <c r="GP25" s="46"/>
      <c r="GQ25" s="46"/>
      <c r="GR25" s="46"/>
      <c r="GS25" s="46"/>
      <c r="GT25" s="46"/>
      <c r="GU25" s="46"/>
      <c r="GV25" s="46"/>
      <c r="GW25" s="46"/>
      <c r="GX25" s="46"/>
      <c r="GY25" s="46"/>
      <c r="GZ25" s="46"/>
      <c r="HA25" s="46"/>
      <c r="HB25" s="46"/>
      <c r="HC25" s="46"/>
      <c r="HD25" s="46"/>
      <c r="HE25" s="46"/>
      <c r="HF25" s="46"/>
    </row>
    <row r="26" s="46" customFormat="1" ht="356.25" hidden="1" spans="1:227">
      <c r="A26" s="85">
        <v>1</v>
      </c>
      <c r="B26" s="85" t="s">
        <v>58</v>
      </c>
      <c r="C26" s="85" t="s">
        <v>114</v>
      </c>
      <c r="D26" s="85" t="s">
        <v>115</v>
      </c>
      <c r="E26" s="87" t="s">
        <v>116</v>
      </c>
      <c r="F26" s="85" t="s">
        <v>40</v>
      </c>
      <c r="G26" s="85" t="s">
        <v>61</v>
      </c>
      <c r="H26" s="85" t="s">
        <v>62</v>
      </c>
      <c r="I26" s="102" t="s">
        <v>63</v>
      </c>
      <c r="J26" s="102" t="s">
        <v>64</v>
      </c>
      <c r="K26" s="85" t="s">
        <v>117</v>
      </c>
      <c r="L26" s="85">
        <f t="shared" ref="L26:L31" si="6">N26+O26+P26+Q26</f>
        <v>507</v>
      </c>
      <c r="M26" s="85">
        <f>SUM(N26:U26)</f>
        <v>507</v>
      </c>
      <c r="N26" s="85">
        <v>325</v>
      </c>
      <c r="O26" s="85">
        <v>48.75</v>
      </c>
      <c r="P26" s="85">
        <v>29.25</v>
      </c>
      <c r="Q26" s="85">
        <v>104</v>
      </c>
      <c r="R26" s="85"/>
      <c r="S26" s="103"/>
      <c r="T26" s="103"/>
      <c r="U26" s="103"/>
      <c r="V26" s="103">
        <v>65</v>
      </c>
      <c r="W26" s="103">
        <v>15</v>
      </c>
      <c r="X26" s="103">
        <v>64</v>
      </c>
      <c r="Y26" s="103">
        <v>2</v>
      </c>
      <c r="Z26" s="103">
        <v>8</v>
      </c>
      <c r="AA26" s="103" t="s">
        <v>118</v>
      </c>
      <c r="AB26" s="55"/>
      <c r="AC26" s="55"/>
      <c r="AD26" s="55"/>
      <c r="AE26" s="55"/>
      <c r="AF26" s="55"/>
      <c r="AG26" s="55"/>
      <c r="AH26" s="55"/>
      <c r="AI26" s="55"/>
      <c r="AJ26" s="55"/>
      <c r="AK26" s="55"/>
      <c r="AL26" s="55"/>
      <c r="AM26" s="55"/>
      <c r="AN26" s="55"/>
      <c r="AO26" s="55"/>
      <c r="AP26" s="55"/>
      <c r="AQ26" s="55"/>
      <c r="AR26" s="55"/>
      <c r="AS26" s="55"/>
      <c r="AT26" s="55"/>
      <c r="AU26" s="55"/>
      <c r="AV26" s="55"/>
      <c r="AW26" s="55"/>
      <c r="AX26" s="55"/>
      <c r="AY26" s="55"/>
      <c r="AZ26" s="55"/>
      <c r="BA26" s="55"/>
      <c r="BB26" s="55"/>
      <c r="BC26" s="55"/>
      <c r="BD26" s="55"/>
      <c r="BE26" s="55"/>
      <c r="BF26" s="55"/>
      <c r="BG26" s="55"/>
      <c r="BH26" s="55"/>
      <c r="BI26" s="55"/>
      <c r="BJ26" s="55"/>
      <c r="BK26" s="55"/>
      <c r="BL26" s="55"/>
      <c r="BM26" s="55"/>
      <c r="BN26" s="55"/>
      <c r="BO26" s="55"/>
      <c r="BP26" s="55"/>
      <c r="BQ26" s="55"/>
      <c r="BR26" s="55"/>
      <c r="BS26" s="55"/>
      <c r="BT26" s="55"/>
      <c r="BU26" s="55"/>
      <c r="BV26" s="55"/>
      <c r="BW26" s="55"/>
      <c r="BX26" s="55"/>
      <c r="BY26" s="55"/>
      <c r="BZ26" s="55"/>
      <c r="CA26" s="55"/>
      <c r="CB26" s="55"/>
      <c r="CC26" s="55"/>
      <c r="CD26" s="55"/>
      <c r="CE26" s="55"/>
      <c r="CF26" s="55"/>
      <c r="CG26" s="55"/>
      <c r="CH26" s="55"/>
      <c r="CI26" s="55"/>
      <c r="CJ26" s="55"/>
      <c r="CK26" s="55"/>
      <c r="CL26" s="55"/>
      <c r="CM26" s="55"/>
      <c r="CN26" s="55"/>
      <c r="CO26" s="55"/>
      <c r="CP26" s="55"/>
      <c r="CQ26" s="55"/>
      <c r="CR26" s="55"/>
      <c r="CS26" s="55"/>
      <c r="CT26" s="55"/>
      <c r="CU26" s="55"/>
      <c r="CV26" s="55"/>
      <c r="CW26" s="55"/>
      <c r="CX26" s="55"/>
      <c r="CY26" s="55"/>
      <c r="CZ26" s="55"/>
      <c r="DA26" s="55"/>
      <c r="DB26" s="55"/>
      <c r="DC26" s="55"/>
      <c r="DD26" s="55"/>
      <c r="DE26" s="55"/>
      <c r="DF26" s="55"/>
      <c r="DG26" s="55"/>
      <c r="DH26" s="55"/>
      <c r="DI26" s="55"/>
      <c r="DJ26" s="55"/>
      <c r="DK26" s="55"/>
      <c r="DL26" s="55"/>
      <c r="DM26" s="55"/>
      <c r="DN26" s="55"/>
      <c r="DO26" s="55"/>
      <c r="DP26" s="55"/>
      <c r="DQ26" s="55"/>
      <c r="DR26" s="55"/>
      <c r="DS26" s="55"/>
      <c r="DT26" s="55"/>
      <c r="DU26" s="55"/>
      <c r="DV26" s="55"/>
      <c r="DW26" s="55"/>
      <c r="DX26" s="55"/>
      <c r="DY26" s="55"/>
      <c r="DZ26" s="55"/>
      <c r="EA26" s="55"/>
      <c r="EB26" s="55"/>
      <c r="EC26" s="55"/>
      <c r="ED26" s="55"/>
      <c r="EE26" s="55"/>
      <c r="EF26" s="55"/>
      <c r="EG26" s="55"/>
      <c r="EH26" s="55"/>
      <c r="EI26" s="55"/>
      <c r="EJ26" s="55"/>
      <c r="EK26" s="55"/>
      <c r="EL26" s="55"/>
      <c r="EM26" s="55"/>
      <c r="EN26" s="55"/>
      <c r="EO26" s="55"/>
      <c r="EP26" s="55"/>
      <c r="EQ26" s="55"/>
      <c r="ER26" s="55"/>
      <c r="ES26" s="55"/>
      <c r="ET26" s="55"/>
      <c r="EU26" s="55"/>
      <c r="EV26" s="55"/>
      <c r="EW26" s="55"/>
      <c r="EX26" s="55"/>
      <c r="EY26" s="55"/>
      <c r="EZ26" s="55"/>
      <c r="FA26" s="55"/>
      <c r="FB26" s="55"/>
      <c r="FC26" s="55"/>
      <c r="FD26" s="55"/>
      <c r="FE26" s="55"/>
      <c r="FF26" s="55"/>
      <c r="FG26" s="55"/>
      <c r="FH26" s="55"/>
      <c r="FI26" s="55"/>
      <c r="FJ26" s="55"/>
      <c r="FK26" s="55"/>
      <c r="FL26" s="55"/>
      <c r="FM26" s="55"/>
      <c r="FN26" s="55"/>
      <c r="FO26" s="55"/>
      <c r="FP26" s="55"/>
      <c r="FQ26" s="55"/>
      <c r="FR26" s="55"/>
      <c r="FS26" s="55"/>
      <c r="FT26" s="55"/>
      <c r="FU26" s="55"/>
      <c r="FV26" s="55"/>
      <c r="FW26" s="55"/>
      <c r="FX26" s="55"/>
      <c r="FY26" s="55"/>
      <c r="FZ26" s="55"/>
      <c r="GA26" s="55"/>
      <c r="GB26" s="55"/>
      <c r="GC26" s="55"/>
      <c r="GD26" s="55"/>
      <c r="GE26" s="55"/>
      <c r="GF26" s="55"/>
      <c r="GG26" s="55"/>
      <c r="GH26" s="55"/>
      <c r="GI26" s="55"/>
      <c r="GJ26" s="55"/>
      <c r="GK26" s="55"/>
      <c r="GL26" s="55"/>
      <c r="GM26" s="55"/>
      <c r="GN26" s="55"/>
      <c r="GO26" s="55"/>
      <c r="GP26" s="55"/>
      <c r="GQ26" s="55"/>
      <c r="GR26" s="55"/>
      <c r="GS26" s="55"/>
      <c r="GT26" s="55"/>
      <c r="GU26" s="55"/>
      <c r="GV26" s="55"/>
      <c r="GW26" s="55"/>
      <c r="GX26" s="55"/>
      <c r="GY26" s="55"/>
      <c r="GZ26" s="55"/>
      <c r="HA26" s="55"/>
      <c r="HB26" s="55"/>
      <c r="HC26" s="55"/>
      <c r="HD26" s="55"/>
      <c r="HE26" s="55"/>
      <c r="HF26" s="55"/>
      <c r="HG26" s="55"/>
      <c r="HH26" s="55"/>
      <c r="HI26" s="55"/>
      <c r="HJ26" s="55"/>
      <c r="HK26" s="55"/>
      <c r="HL26" s="55"/>
      <c r="HM26" s="55"/>
      <c r="HN26" s="55"/>
      <c r="HO26" s="55"/>
      <c r="HP26" s="55"/>
      <c r="HQ26" s="55"/>
      <c r="HR26" s="55"/>
      <c r="HS26" s="55"/>
    </row>
    <row r="27" s="47" customFormat="1" ht="33" hidden="1" customHeight="1" spans="1:227">
      <c r="A27" s="83" t="s">
        <v>119</v>
      </c>
      <c r="B27" s="83"/>
      <c r="C27" s="83"/>
      <c r="D27" s="83"/>
      <c r="E27" s="83">
        <v>4</v>
      </c>
      <c r="F27" s="74"/>
      <c r="G27" s="83"/>
      <c r="H27" s="83"/>
      <c r="I27" s="76"/>
      <c r="J27" s="102"/>
      <c r="K27" s="104"/>
      <c r="L27" s="77">
        <f>SUM(L28:L31)</f>
        <v>1905.35</v>
      </c>
      <c r="M27" s="77">
        <f t="shared" ref="M27:Z27" si="7">SUM(M28:M31)</f>
        <v>1905.35</v>
      </c>
      <c r="N27" s="77">
        <f t="shared" si="7"/>
        <v>1225.5</v>
      </c>
      <c r="O27" s="77">
        <f t="shared" si="7"/>
        <v>284.46</v>
      </c>
      <c r="P27" s="77">
        <f t="shared" si="7"/>
        <v>55.5</v>
      </c>
      <c r="Q27" s="77">
        <f t="shared" si="7"/>
        <v>339.89</v>
      </c>
      <c r="R27" s="77"/>
      <c r="S27" s="78"/>
      <c r="T27" s="78"/>
      <c r="U27" s="78"/>
      <c r="V27" s="78">
        <f t="shared" si="7"/>
        <v>223</v>
      </c>
      <c r="W27" s="78">
        <f t="shared" si="7"/>
        <v>440</v>
      </c>
      <c r="X27" s="78">
        <f t="shared" si="7"/>
        <v>2132</v>
      </c>
      <c r="Y27" s="78">
        <f t="shared" si="7"/>
        <v>137</v>
      </c>
      <c r="Z27" s="78">
        <f t="shared" si="7"/>
        <v>679</v>
      </c>
      <c r="AA27" s="78"/>
      <c r="AB27" s="46"/>
      <c r="AC27" s="46"/>
      <c r="AD27" s="46"/>
      <c r="AE27" s="46"/>
      <c r="AF27" s="46"/>
      <c r="AG27" s="46"/>
      <c r="AH27" s="46"/>
      <c r="AI27" s="46"/>
      <c r="AJ27" s="46"/>
      <c r="AK27" s="46"/>
      <c r="AL27" s="46"/>
      <c r="AM27" s="46"/>
      <c r="AN27" s="46"/>
      <c r="AO27" s="46"/>
      <c r="AP27" s="46"/>
      <c r="AQ27" s="46"/>
      <c r="AR27" s="46"/>
      <c r="AS27" s="46"/>
      <c r="AT27" s="46"/>
      <c r="AU27" s="46"/>
      <c r="AV27" s="46"/>
      <c r="AW27" s="46"/>
      <c r="AX27" s="46"/>
      <c r="AY27" s="46"/>
      <c r="AZ27" s="46"/>
      <c r="BA27" s="46"/>
      <c r="BB27" s="46"/>
      <c r="BC27" s="46"/>
      <c r="BD27" s="46"/>
      <c r="BE27" s="46"/>
      <c r="BF27" s="46"/>
      <c r="BG27" s="46"/>
      <c r="BH27" s="46"/>
      <c r="BI27" s="46"/>
      <c r="BJ27" s="46"/>
      <c r="BK27" s="46"/>
      <c r="BL27" s="46"/>
      <c r="BM27" s="46"/>
      <c r="BN27" s="46"/>
      <c r="BO27" s="46"/>
      <c r="BP27" s="46"/>
      <c r="BQ27" s="46"/>
      <c r="BR27" s="46"/>
      <c r="BS27" s="46"/>
      <c r="BT27" s="46"/>
      <c r="BU27" s="46"/>
      <c r="BV27" s="46"/>
      <c r="BW27" s="46"/>
      <c r="BX27" s="46"/>
      <c r="BY27" s="46"/>
      <c r="BZ27" s="46"/>
      <c r="CA27" s="46"/>
      <c r="CB27" s="46"/>
      <c r="CC27" s="46"/>
      <c r="CD27" s="46"/>
      <c r="CE27" s="46"/>
      <c r="CF27" s="46"/>
      <c r="CG27" s="46"/>
      <c r="CH27" s="46"/>
      <c r="CI27" s="46"/>
      <c r="CJ27" s="46"/>
      <c r="CK27" s="46"/>
      <c r="CL27" s="46"/>
      <c r="CM27" s="46"/>
      <c r="CN27" s="46"/>
      <c r="CO27" s="46"/>
      <c r="CP27" s="46"/>
      <c r="CQ27" s="46"/>
      <c r="CR27" s="46"/>
      <c r="CS27" s="46"/>
      <c r="CT27" s="46"/>
      <c r="CU27" s="46"/>
      <c r="CV27" s="46"/>
      <c r="CW27" s="46"/>
      <c r="CX27" s="46"/>
      <c r="CY27" s="46"/>
      <c r="CZ27" s="46"/>
      <c r="DA27" s="46"/>
      <c r="DB27" s="46"/>
      <c r="DC27" s="46"/>
      <c r="DD27" s="46"/>
      <c r="DE27" s="46"/>
      <c r="DF27" s="46"/>
      <c r="DG27" s="46"/>
      <c r="DH27" s="46"/>
      <c r="DI27" s="46"/>
      <c r="DJ27" s="46"/>
      <c r="DK27" s="46"/>
      <c r="DL27" s="46"/>
      <c r="DM27" s="46"/>
      <c r="DN27" s="46"/>
      <c r="DO27" s="46"/>
      <c r="DP27" s="46"/>
      <c r="DQ27" s="46"/>
      <c r="DR27" s="46"/>
      <c r="DS27" s="46"/>
      <c r="DT27" s="46"/>
      <c r="DU27" s="46"/>
      <c r="DV27" s="46"/>
      <c r="DW27" s="46"/>
      <c r="DX27" s="46"/>
      <c r="DY27" s="46"/>
      <c r="DZ27" s="46"/>
      <c r="EA27" s="46"/>
      <c r="EB27" s="46"/>
      <c r="EC27" s="46"/>
      <c r="ED27" s="46"/>
      <c r="EE27" s="46"/>
      <c r="EF27" s="46"/>
      <c r="EG27" s="46"/>
      <c r="EH27" s="46"/>
      <c r="EI27" s="46"/>
      <c r="EJ27" s="46"/>
      <c r="EK27" s="46"/>
      <c r="EL27" s="46"/>
      <c r="EM27" s="46"/>
      <c r="EN27" s="46"/>
      <c r="EO27" s="46"/>
      <c r="EP27" s="46"/>
      <c r="EQ27" s="46"/>
      <c r="ER27" s="46"/>
      <c r="ES27" s="46"/>
      <c r="ET27" s="46"/>
      <c r="EU27" s="46"/>
      <c r="EV27" s="46"/>
      <c r="EW27" s="46"/>
      <c r="EX27" s="46"/>
      <c r="EY27" s="46"/>
      <c r="EZ27" s="46"/>
      <c r="FA27" s="46"/>
      <c r="FB27" s="46"/>
      <c r="FC27" s="46"/>
      <c r="FD27" s="46"/>
      <c r="FE27" s="46"/>
      <c r="FF27" s="46"/>
      <c r="FG27" s="46"/>
      <c r="FH27" s="46"/>
      <c r="FI27" s="46"/>
      <c r="FJ27" s="46"/>
      <c r="FK27" s="46"/>
      <c r="FL27" s="46"/>
      <c r="FM27" s="46"/>
      <c r="FN27" s="46"/>
      <c r="FO27" s="46"/>
      <c r="FP27" s="46"/>
      <c r="FQ27" s="46"/>
      <c r="FR27" s="46"/>
      <c r="FS27" s="46"/>
      <c r="FT27" s="46"/>
      <c r="FU27" s="46"/>
      <c r="FV27" s="46"/>
      <c r="FW27" s="46"/>
      <c r="FX27" s="46"/>
      <c r="FY27" s="46"/>
      <c r="FZ27" s="46"/>
      <c r="GA27" s="46"/>
      <c r="GB27" s="46"/>
      <c r="GC27" s="46"/>
      <c r="GD27" s="46"/>
      <c r="GE27" s="46"/>
      <c r="GF27" s="46"/>
      <c r="GG27" s="46"/>
      <c r="GH27" s="46"/>
      <c r="GI27" s="46"/>
      <c r="GJ27" s="46"/>
      <c r="GK27" s="46"/>
      <c r="GL27" s="46"/>
      <c r="GM27" s="46"/>
      <c r="GN27" s="46"/>
      <c r="GO27" s="46"/>
      <c r="GP27" s="46"/>
      <c r="GQ27" s="46"/>
      <c r="GR27" s="46"/>
      <c r="GS27" s="46"/>
      <c r="GT27" s="46"/>
      <c r="GU27" s="46"/>
      <c r="GV27" s="46"/>
      <c r="GW27" s="46"/>
      <c r="GX27" s="46"/>
      <c r="GY27" s="46"/>
      <c r="GZ27" s="46"/>
      <c r="HA27" s="46"/>
      <c r="HB27" s="46"/>
      <c r="HC27" s="46"/>
      <c r="HD27" s="46"/>
      <c r="HE27" s="46"/>
      <c r="HF27" s="46"/>
    </row>
    <row r="28" s="46" customFormat="1" ht="300" hidden="1" spans="1:227">
      <c r="A28" s="85">
        <v>1</v>
      </c>
      <c r="B28" s="85" t="s">
        <v>58</v>
      </c>
      <c r="C28" s="85" t="s">
        <v>120</v>
      </c>
      <c r="D28" s="85" t="s">
        <v>121</v>
      </c>
      <c r="E28" s="87" t="s">
        <v>122</v>
      </c>
      <c r="F28" s="85" t="s">
        <v>40</v>
      </c>
      <c r="G28" s="85" t="s">
        <v>61</v>
      </c>
      <c r="H28" s="85" t="s">
        <v>62</v>
      </c>
      <c r="I28" s="102" t="s">
        <v>63</v>
      </c>
      <c r="J28" s="102" t="s">
        <v>64</v>
      </c>
      <c r="K28" s="85" t="s">
        <v>123</v>
      </c>
      <c r="L28" s="85">
        <f t="shared" si="6"/>
        <v>807.35</v>
      </c>
      <c r="M28" s="85">
        <f>SUM(N28:U28)</f>
        <v>807.35</v>
      </c>
      <c r="N28" s="85">
        <v>550.5</v>
      </c>
      <c r="O28" s="85">
        <f>111.76+0.2</f>
        <v>111.96</v>
      </c>
      <c r="P28" s="85">
        <v>0</v>
      </c>
      <c r="Q28" s="85">
        <v>144.89</v>
      </c>
      <c r="R28" s="85"/>
      <c r="S28" s="103"/>
      <c r="T28" s="103"/>
      <c r="U28" s="103"/>
      <c r="V28" s="103">
        <v>90</v>
      </c>
      <c r="W28" s="103">
        <v>268</v>
      </c>
      <c r="X28" s="103">
        <v>1202</v>
      </c>
      <c r="Y28" s="103">
        <v>59</v>
      </c>
      <c r="Z28" s="103">
        <v>246</v>
      </c>
      <c r="AA28" s="103" t="s">
        <v>124</v>
      </c>
      <c r="AB28" s="55"/>
      <c r="AC28" s="55"/>
      <c r="AD28" s="55"/>
      <c r="AE28" s="55"/>
      <c r="AF28" s="55"/>
      <c r="AG28" s="55"/>
      <c r="AH28" s="55"/>
      <c r="AI28" s="55"/>
      <c r="AJ28" s="55"/>
      <c r="AK28" s="55"/>
      <c r="AL28" s="55"/>
      <c r="AM28" s="55"/>
      <c r="AN28" s="55"/>
      <c r="AO28" s="55"/>
      <c r="AP28" s="55"/>
      <c r="AQ28" s="55"/>
      <c r="AR28" s="55"/>
      <c r="AS28" s="55"/>
      <c r="AT28" s="55"/>
      <c r="AU28" s="55"/>
      <c r="AV28" s="55"/>
      <c r="AW28" s="55"/>
      <c r="AX28" s="55"/>
      <c r="AY28" s="55"/>
      <c r="AZ28" s="55"/>
      <c r="BA28" s="55"/>
      <c r="BB28" s="55"/>
      <c r="BC28" s="55"/>
      <c r="BD28" s="55"/>
      <c r="BE28" s="55"/>
      <c r="BF28" s="55"/>
      <c r="BG28" s="55"/>
      <c r="BH28" s="55"/>
      <c r="BI28" s="55"/>
      <c r="BJ28" s="55"/>
      <c r="BK28" s="55"/>
      <c r="BL28" s="55"/>
      <c r="BM28" s="55"/>
      <c r="BN28" s="55"/>
      <c r="BO28" s="55"/>
      <c r="BP28" s="55"/>
      <c r="BQ28" s="55"/>
      <c r="BR28" s="55"/>
      <c r="BS28" s="55"/>
      <c r="BT28" s="55"/>
      <c r="BU28" s="55"/>
      <c r="BV28" s="55"/>
      <c r="BW28" s="55"/>
      <c r="BX28" s="55"/>
      <c r="BY28" s="55"/>
      <c r="BZ28" s="55"/>
      <c r="CA28" s="55"/>
      <c r="CB28" s="55"/>
      <c r="CC28" s="55"/>
      <c r="CD28" s="55"/>
      <c r="CE28" s="55"/>
      <c r="CF28" s="55"/>
      <c r="CG28" s="55"/>
      <c r="CH28" s="55"/>
      <c r="CI28" s="55"/>
      <c r="CJ28" s="55"/>
      <c r="CK28" s="55"/>
      <c r="CL28" s="55"/>
      <c r="CM28" s="55"/>
      <c r="CN28" s="55"/>
      <c r="CO28" s="55"/>
      <c r="CP28" s="55"/>
      <c r="CQ28" s="55"/>
      <c r="CR28" s="55"/>
      <c r="CS28" s="55"/>
      <c r="CT28" s="55"/>
      <c r="CU28" s="55"/>
      <c r="CV28" s="55"/>
      <c r="CW28" s="55"/>
      <c r="CX28" s="55"/>
      <c r="CY28" s="55"/>
      <c r="CZ28" s="55"/>
      <c r="DA28" s="55"/>
      <c r="DB28" s="55"/>
      <c r="DC28" s="55"/>
      <c r="DD28" s="55"/>
      <c r="DE28" s="55"/>
      <c r="DF28" s="55"/>
      <c r="DG28" s="55"/>
      <c r="DH28" s="55"/>
      <c r="DI28" s="55"/>
      <c r="DJ28" s="55"/>
      <c r="DK28" s="55"/>
      <c r="DL28" s="55"/>
      <c r="DM28" s="55"/>
      <c r="DN28" s="55"/>
      <c r="DO28" s="55"/>
      <c r="DP28" s="55"/>
      <c r="DQ28" s="55"/>
      <c r="DR28" s="55"/>
      <c r="DS28" s="55"/>
      <c r="DT28" s="55"/>
      <c r="DU28" s="55"/>
      <c r="DV28" s="55"/>
      <c r="DW28" s="55"/>
      <c r="DX28" s="55"/>
      <c r="DY28" s="55"/>
      <c r="DZ28" s="55"/>
      <c r="EA28" s="55"/>
      <c r="EB28" s="55"/>
      <c r="EC28" s="55"/>
      <c r="ED28" s="55"/>
      <c r="EE28" s="55"/>
      <c r="EF28" s="55"/>
      <c r="EG28" s="55"/>
      <c r="EH28" s="55"/>
      <c r="EI28" s="55"/>
      <c r="EJ28" s="55"/>
      <c r="EK28" s="55"/>
      <c r="EL28" s="55"/>
      <c r="EM28" s="55"/>
      <c r="EN28" s="55"/>
      <c r="EO28" s="55"/>
      <c r="EP28" s="55"/>
      <c r="EQ28" s="55"/>
      <c r="ER28" s="55"/>
      <c r="ES28" s="55"/>
      <c r="ET28" s="55"/>
      <c r="EU28" s="55"/>
      <c r="EV28" s="55"/>
      <c r="EW28" s="55"/>
      <c r="EX28" s="55"/>
      <c r="EY28" s="55"/>
      <c r="EZ28" s="55"/>
      <c r="FA28" s="55"/>
      <c r="FB28" s="55"/>
      <c r="FC28" s="55"/>
      <c r="FD28" s="55"/>
      <c r="FE28" s="55"/>
      <c r="FF28" s="55"/>
      <c r="FG28" s="55"/>
      <c r="FH28" s="55"/>
      <c r="FI28" s="55"/>
      <c r="FJ28" s="55"/>
      <c r="FK28" s="55"/>
      <c r="FL28" s="55"/>
      <c r="FM28" s="55"/>
      <c r="FN28" s="55"/>
      <c r="FO28" s="55"/>
      <c r="FP28" s="55"/>
      <c r="FQ28" s="55"/>
      <c r="FR28" s="55"/>
      <c r="FS28" s="55"/>
      <c r="FT28" s="55"/>
      <c r="FU28" s="55"/>
      <c r="FV28" s="55"/>
      <c r="FW28" s="55"/>
      <c r="FX28" s="55"/>
      <c r="FY28" s="55"/>
      <c r="FZ28" s="55"/>
      <c r="GA28" s="55"/>
      <c r="GB28" s="55"/>
      <c r="GC28" s="55"/>
      <c r="GD28" s="55"/>
      <c r="GE28" s="55"/>
      <c r="GF28" s="55"/>
      <c r="GG28" s="55"/>
      <c r="GH28" s="55"/>
      <c r="GI28" s="55"/>
      <c r="GJ28" s="55"/>
      <c r="GK28" s="55"/>
      <c r="GL28" s="55"/>
      <c r="GM28" s="55"/>
      <c r="GN28" s="55"/>
      <c r="GO28" s="55"/>
      <c r="GP28" s="55"/>
      <c r="GQ28" s="55"/>
      <c r="GR28" s="55"/>
      <c r="GS28" s="55"/>
      <c r="GT28" s="55"/>
      <c r="GU28" s="55"/>
      <c r="GV28" s="55"/>
      <c r="GW28" s="55"/>
      <c r="GX28" s="55"/>
      <c r="GY28" s="55"/>
      <c r="GZ28" s="55"/>
      <c r="HA28" s="55"/>
      <c r="HB28" s="55"/>
      <c r="HC28" s="55"/>
      <c r="HD28" s="55"/>
      <c r="HE28" s="55"/>
      <c r="HF28" s="55"/>
      <c r="HG28" s="55"/>
      <c r="HH28" s="55"/>
      <c r="HI28" s="55"/>
      <c r="HJ28" s="55"/>
      <c r="HK28" s="55"/>
      <c r="HL28" s="55"/>
      <c r="HM28" s="55"/>
      <c r="HN28" s="55"/>
      <c r="HO28" s="55"/>
      <c r="HP28" s="55"/>
      <c r="HQ28" s="55"/>
      <c r="HR28" s="55"/>
      <c r="HS28" s="55"/>
    </row>
    <row r="29" s="46" customFormat="1" ht="356.25" hidden="1" spans="1:227">
      <c r="A29" s="85">
        <v>2</v>
      </c>
      <c r="B29" s="85" t="s">
        <v>58</v>
      </c>
      <c r="C29" s="85" t="s">
        <v>125</v>
      </c>
      <c r="D29" s="85" t="s">
        <v>126</v>
      </c>
      <c r="E29" s="87" t="s">
        <v>127</v>
      </c>
      <c r="F29" s="85" t="s">
        <v>40</v>
      </c>
      <c r="G29" s="85" t="s">
        <v>128</v>
      </c>
      <c r="H29" s="85" t="s">
        <v>71</v>
      </c>
      <c r="I29" s="102" t="s">
        <v>63</v>
      </c>
      <c r="J29" s="102" t="s">
        <v>64</v>
      </c>
      <c r="K29" s="85" t="s">
        <v>129</v>
      </c>
      <c r="L29" s="85">
        <f t="shared" si="6"/>
        <v>468</v>
      </c>
      <c r="M29" s="85">
        <f>SUM(N29:U29)</f>
        <v>468</v>
      </c>
      <c r="N29" s="85">
        <v>300</v>
      </c>
      <c r="O29" s="85">
        <v>45</v>
      </c>
      <c r="P29" s="85">
        <v>27</v>
      </c>
      <c r="Q29" s="85">
        <v>96</v>
      </c>
      <c r="R29" s="85"/>
      <c r="S29" s="103"/>
      <c r="T29" s="103"/>
      <c r="U29" s="103"/>
      <c r="V29" s="103">
        <v>60</v>
      </c>
      <c r="W29" s="103">
        <v>68</v>
      </c>
      <c r="X29" s="103">
        <v>459</v>
      </c>
      <c r="Y29" s="103">
        <v>50</v>
      </c>
      <c r="Z29" s="103">
        <v>335</v>
      </c>
      <c r="AA29" s="103" t="s">
        <v>130</v>
      </c>
      <c r="AB29" s="55"/>
      <c r="AC29" s="55"/>
      <c r="AD29" s="55"/>
      <c r="AE29" s="55"/>
      <c r="AF29" s="55"/>
      <c r="AG29" s="55"/>
      <c r="AH29" s="55"/>
      <c r="AI29" s="55"/>
      <c r="AJ29" s="55"/>
      <c r="AK29" s="55"/>
      <c r="AL29" s="55"/>
      <c r="AM29" s="55"/>
      <c r="AN29" s="55"/>
      <c r="AO29" s="55"/>
      <c r="AP29" s="55"/>
      <c r="AQ29" s="55"/>
      <c r="AR29" s="55"/>
      <c r="AS29" s="55"/>
      <c r="AT29" s="55"/>
      <c r="AU29" s="55"/>
      <c r="AV29" s="55"/>
      <c r="AW29" s="55"/>
      <c r="AX29" s="55"/>
      <c r="AY29" s="55"/>
      <c r="AZ29" s="55"/>
      <c r="BA29" s="55"/>
      <c r="BB29" s="55"/>
      <c r="BC29" s="55"/>
      <c r="BD29" s="55"/>
      <c r="BE29" s="55"/>
      <c r="BF29" s="55"/>
      <c r="BG29" s="55"/>
      <c r="BH29" s="55"/>
      <c r="BI29" s="55"/>
      <c r="BJ29" s="55"/>
      <c r="BK29" s="55"/>
      <c r="BL29" s="55"/>
      <c r="BM29" s="55"/>
      <c r="BN29" s="55"/>
      <c r="BO29" s="55"/>
      <c r="BP29" s="55"/>
      <c r="BQ29" s="55"/>
      <c r="BR29" s="55"/>
      <c r="BS29" s="55"/>
      <c r="BT29" s="55"/>
      <c r="BU29" s="55"/>
      <c r="BV29" s="55"/>
      <c r="BW29" s="55"/>
      <c r="BX29" s="55"/>
      <c r="BY29" s="55"/>
      <c r="BZ29" s="55"/>
      <c r="CA29" s="55"/>
      <c r="CB29" s="55"/>
      <c r="CC29" s="55"/>
      <c r="CD29" s="55"/>
      <c r="CE29" s="55"/>
      <c r="CF29" s="55"/>
      <c r="CG29" s="55"/>
      <c r="CH29" s="55"/>
      <c r="CI29" s="55"/>
      <c r="CJ29" s="55"/>
      <c r="CK29" s="55"/>
      <c r="CL29" s="55"/>
      <c r="CM29" s="55"/>
      <c r="CN29" s="55"/>
      <c r="CO29" s="55"/>
      <c r="CP29" s="55"/>
      <c r="CQ29" s="55"/>
      <c r="CR29" s="55"/>
      <c r="CS29" s="55"/>
      <c r="CT29" s="55"/>
      <c r="CU29" s="55"/>
      <c r="CV29" s="55"/>
      <c r="CW29" s="55"/>
      <c r="CX29" s="55"/>
      <c r="CY29" s="55"/>
      <c r="CZ29" s="55"/>
      <c r="DA29" s="55"/>
      <c r="DB29" s="55"/>
      <c r="DC29" s="55"/>
      <c r="DD29" s="55"/>
      <c r="DE29" s="55"/>
      <c r="DF29" s="55"/>
      <c r="DG29" s="55"/>
      <c r="DH29" s="55"/>
      <c r="DI29" s="55"/>
      <c r="DJ29" s="55"/>
      <c r="DK29" s="55"/>
      <c r="DL29" s="55"/>
      <c r="DM29" s="55"/>
      <c r="DN29" s="55"/>
      <c r="DO29" s="55"/>
      <c r="DP29" s="55"/>
      <c r="DQ29" s="55"/>
      <c r="DR29" s="55"/>
      <c r="DS29" s="55"/>
      <c r="DT29" s="55"/>
      <c r="DU29" s="55"/>
      <c r="DV29" s="55"/>
      <c r="DW29" s="55"/>
      <c r="DX29" s="55"/>
      <c r="DY29" s="55"/>
      <c r="DZ29" s="55"/>
      <c r="EA29" s="55"/>
      <c r="EB29" s="55"/>
      <c r="EC29" s="55"/>
      <c r="ED29" s="55"/>
      <c r="EE29" s="55"/>
      <c r="EF29" s="55"/>
      <c r="EG29" s="55"/>
      <c r="EH29" s="55"/>
      <c r="EI29" s="55"/>
      <c r="EJ29" s="55"/>
      <c r="EK29" s="55"/>
      <c r="EL29" s="55"/>
      <c r="EM29" s="55"/>
      <c r="EN29" s="55"/>
      <c r="EO29" s="55"/>
      <c r="EP29" s="55"/>
      <c r="EQ29" s="55"/>
      <c r="ER29" s="55"/>
      <c r="ES29" s="55"/>
      <c r="ET29" s="55"/>
      <c r="EU29" s="55"/>
      <c r="EV29" s="55"/>
      <c r="EW29" s="55"/>
      <c r="EX29" s="55"/>
      <c r="EY29" s="55"/>
      <c r="EZ29" s="55"/>
      <c r="FA29" s="55"/>
      <c r="FB29" s="55"/>
      <c r="FC29" s="55"/>
      <c r="FD29" s="55"/>
      <c r="FE29" s="55"/>
      <c r="FF29" s="55"/>
      <c r="FG29" s="55"/>
      <c r="FH29" s="55"/>
      <c r="FI29" s="55"/>
      <c r="FJ29" s="55"/>
      <c r="FK29" s="55"/>
      <c r="FL29" s="55"/>
      <c r="FM29" s="55"/>
      <c r="FN29" s="55"/>
      <c r="FO29" s="55"/>
      <c r="FP29" s="55"/>
      <c r="FQ29" s="55"/>
      <c r="FR29" s="55"/>
      <c r="FS29" s="55"/>
      <c r="FT29" s="55"/>
      <c r="FU29" s="55"/>
      <c r="FV29" s="55"/>
      <c r="FW29" s="55"/>
      <c r="FX29" s="55"/>
      <c r="FY29" s="55"/>
      <c r="FZ29" s="55"/>
      <c r="GA29" s="55"/>
      <c r="GB29" s="55"/>
      <c r="GC29" s="55"/>
      <c r="GD29" s="55"/>
      <c r="GE29" s="55"/>
      <c r="GF29" s="55"/>
      <c r="GG29" s="55"/>
      <c r="GH29" s="55"/>
      <c r="GI29" s="55"/>
      <c r="GJ29" s="55"/>
      <c r="GK29" s="55"/>
      <c r="GL29" s="55"/>
      <c r="GM29" s="55"/>
      <c r="GN29" s="55"/>
      <c r="GO29" s="55"/>
      <c r="GP29" s="55"/>
      <c r="GQ29" s="55"/>
      <c r="GR29" s="55"/>
      <c r="GS29" s="55"/>
      <c r="GT29" s="55"/>
      <c r="GU29" s="55"/>
      <c r="GV29" s="55"/>
      <c r="GW29" s="55"/>
      <c r="GX29" s="55"/>
      <c r="GY29" s="55"/>
      <c r="GZ29" s="55"/>
      <c r="HA29" s="55"/>
      <c r="HB29" s="55"/>
      <c r="HC29" s="55"/>
      <c r="HD29" s="55"/>
      <c r="HE29" s="55"/>
      <c r="HF29" s="55"/>
      <c r="HG29" s="55"/>
      <c r="HH29" s="55"/>
      <c r="HI29" s="55"/>
      <c r="HJ29" s="55"/>
      <c r="HK29" s="55"/>
      <c r="HL29" s="55"/>
      <c r="HM29" s="55"/>
      <c r="HN29" s="55"/>
      <c r="HO29" s="55"/>
      <c r="HP29" s="55"/>
      <c r="HQ29" s="55"/>
      <c r="HR29" s="55"/>
      <c r="HS29" s="55"/>
    </row>
    <row r="30" s="46" customFormat="1" ht="356.25" hidden="1" spans="1:227">
      <c r="A30" s="85">
        <v>3</v>
      </c>
      <c r="B30" s="85" t="s">
        <v>58</v>
      </c>
      <c r="C30" s="85" t="s">
        <v>131</v>
      </c>
      <c r="D30" s="85" t="s">
        <v>132</v>
      </c>
      <c r="E30" s="87" t="s">
        <v>133</v>
      </c>
      <c r="F30" s="85" t="s">
        <v>40</v>
      </c>
      <c r="G30" s="85" t="s">
        <v>134</v>
      </c>
      <c r="H30" s="85" t="s">
        <v>135</v>
      </c>
      <c r="I30" s="102" t="s">
        <v>63</v>
      </c>
      <c r="J30" s="102" t="s">
        <v>64</v>
      </c>
      <c r="K30" s="85" t="s">
        <v>136</v>
      </c>
      <c r="L30" s="85">
        <f t="shared" si="6"/>
        <v>530</v>
      </c>
      <c r="M30" s="85">
        <f>SUM(N30:U30)</f>
        <v>530</v>
      </c>
      <c r="N30" s="85">
        <f>265+40</f>
        <v>305</v>
      </c>
      <c r="O30" s="85">
        <v>117</v>
      </c>
      <c r="P30" s="85">
        <v>24</v>
      </c>
      <c r="Q30" s="85">
        <v>84</v>
      </c>
      <c r="R30" s="85"/>
      <c r="S30" s="103"/>
      <c r="T30" s="103"/>
      <c r="U30" s="103"/>
      <c r="V30" s="103">
        <v>53</v>
      </c>
      <c r="W30" s="103">
        <v>67</v>
      </c>
      <c r="X30" s="103">
        <v>292</v>
      </c>
      <c r="Y30" s="103">
        <v>20</v>
      </c>
      <c r="Z30" s="103">
        <v>78</v>
      </c>
      <c r="AA30" s="103"/>
      <c r="AB30" s="55"/>
      <c r="AC30" s="55"/>
      <c r="AD30" s="55"/>
      <c r="AE30" s="55"/>
      <c r="AF30" s="55"/>
      <c r="AG30" s="55"/>
      <c r="AH30" s="55"/>
      <c r="AI30" s="55"/>
      <c r="AJ30" s="55"/>
      <c r="AK30" s="55"/>
      <c r="AL30" s="55"/>
      <c r="AM30" s="55"/>
      <c r="AN30" s="55"/>
      <c r="AO30" s="55"/>
      <c r="AP30" s="55"/>
      <c r="AQ30" s="55"/>
      <c r="AR30" s="55"/>
      <c r="AS30" s="55"/>
      <c r="AT30" s="55"/>
      <c r="AU30" s="55"/>
      <c r="AV30" s="55"/>
      <c r="AW30" s="55"/>
      <c r="AX30" s="55"/>
      <c r="AY30" s="55"/>
      <c r="AZ30" s="55"/>
      <c r="BA30" s="55"/>
      <c r="BB30" s="55"/>
      <c r="BC30" s="55"/>
      <c r="BD30" s="55"/>
      <c r="BE30" s="55"/>
      <c r="BF30" s="55"/>
      <c r="BG30" s="55"/>
      <c r="BH30" s="55"/>
      <c r="BI30" s="55"/>
      <c r="BJ30" s="55"/>
      <c r="BK30" s="55"/>
      <c r="BL30" s="55"/>
      <c r="BM30" s="55"/>
      <c r="BN30" s="55"/>
      <c r="BO30" s="55"/>
      <c r="BP30" s="55"/>
      <c r="BQ30" s="55"/>
      <c r="BR30" s="55"/>
      <c r="BS30" s="55"/>
      <c r="BT30" s="55"/>
      <c r="BU30" s="55"/>
      <c r="BV30" s="55"/>
      <c r="BW30" s="55"/>
      <c r="BX30" s="55"/>
      <c r="BY30" s="55"/>
      <c r="BZ30" s="55"/>
      <c r="CA30" s="55"/>
      <c r="CB30" s="55"/>
      <c r="CC30" s="55"/>
      <c r="CD30" s="55"/>
      <c r="CE30" s="55"/>
      <c r="CF30" s="55"/>
      <c r="CG30" s="55"/>
      <c r="CH30" s="55"/>
      <c r="CI30" s="55"/>
      <c r="CJ30" s="55"/>
      <c r="CK30" s="55"/>
      <c r="CL30" s="55"/>
      <c r="CM30" s="55"/>
      <c r="CN30" s="55"/>
      <c r="CO30" s="55"/>
      <c r="CP30" s="55"/>
      <c r="CQ30" s="55"/>
      <c r="CR30" s="55"/>
      <c r="CS30" s="55"/>
      <c r="CT30" s="55"/>
      <c r="CU30" s="55"/>
      <c r="CV30" s="55"/>
      <c r="CW30" s="55"/>
      <c r="CX30" s="55"/>
      <c r="CY30" s="55"/>
      <c r="CZ30" s="55"/>
      <c r="DA30" s="55"/>
      <c r="DB30" s="55"/>
      <c r="DC30" s="55"/>
      <c r="DD30" s="55"/>
      <c r="DE30" s="55"/>
      <c r="DF30" s="55"/>
      <c r="DG30" s="55"/>
      <c r="DH30" s="55"/>
      <c r="DI30" s="55"/>
      <c r="DJ30" s="55"/>
      <c r="DK30" s="55"/>
      <c r="DL30" s="55"/>
      <c r="DM30" s="55"/>
      <c r="DN30" s="55"/>
      <c r="DO30" s="55"/>
      <c r="DP30" s="55"/>
      <c r="DQ30" s="55"/>
      <c r="DR30" s="55"/>
      <c r="DS30" s="55"/>
      <c r="DT30" s="55"/>
      <c r="DU30" s="55"/>
      <c r="DV30" s="55"/>
      <c r="DW30" s="55"/>
      <c r="DX30" s="55"/>
      <c r="DY30" s="55"/>
      <c r="DZ30" s="55"/>
      <c r="EA30" s="55"/>
      <c r="EB30" s="55"/>
      <c r="EC30" s="55"/>
      <c r="ED30" s="55"/>
      <c r="EE30" s="55"/>
      <c r="EF30" s="55"/>
      <c r="EG30" s="55"/>
      <c r="EH30" s="55"/>
      <c r="EI30" s="55"/>
      <c r="EJ30" s="55"/>
      <c r="EK30" s="55"/>
      <c r="EL30" s="55"/>
      <c r="EM30" s="55"/>
      <c r="EN30" s="55"/>
      <c r="EO30" s="55"/>
      <c r="EP30" s="55"/>
      <c r="EQ30" s="55"/>
      <c r="ER30" s="55"/>
      <c r="ES30" s="55"/>
      <c r="ET30" s="55"/>
      <c r="EU30" s="55"/>
      <c r="EV30" s="55"/>
      <c r="EW30" s="55"/>
      <c r="EX30" s="55"/>
      <c r="EY30" s="55"/>
      <c r="EZ30" s="55"/>
      <c r="FA30" s="55"/>
      <c r="FB30" s="55"/>
      <c r="FC30" s="55"/>
      <c r="FD30" s="55"/>
      <c r="FE30" s="55"/>
      <c r="FF30" s="55"/>
      <c r="FG30" s="55"/>
      <c r="FH30" s="55"/>
      <c r="FI30" s="55"/>
      <c r="FJ30" s="55"/>
      <c r="FK30" s="55"/>
      <c r="FL30" s="55"/>
      <c r="FM30" s="55"/>
      <c r="FN30" s="55"/>
      <c r="FO30" s="55"/>
      <c r="FP30" s="55"/>
      <c r="FQ30" s="55"/>
      <c r="FR30" s="55"/>
      <c r="FS30" s="55"/>
      <c r="FT30" s="55"/>
      <c r="FU30" s="55"/>
      <c r="FV30" s="55"/>
      <c r="FW30" s="55"/>
      <c r="FX30" s="55"/>
      <c r="FY30" s="55"/>
      <c r="FZ30" s="55"/>
      <c r="GA30" s="55"/>
      <c r="GB30" s="55"/>
      <c r="GC30" s="55"/>
      <c r="GD30" s="55"/>
      <c r="GE30" s="55"/>
      <c r="GF30" s="55"/>
      <c r="GG30" s="55"/>
      <c r="GH30" s="55"/>
      <c r="GI30" s="55"/>
      <c r="GJ30" s="55"/>
      <c r="GK30" s="55"/>
      <c r="GL30" s="55"/>
      <c r="GM30" s="55"/>
      <c r="GN30" s="55"/>
      <c r="GO30" s="55"/>
      <c r="GP30" s="55"/>
      <c r="GQ30" s="55"/>
      <c r="GR30" s="55"/>
      <c r="GS30" s="55"/>
      <c r="GT30" s="55"/>
      <c r="GU30" s="55"/>
      <c r="GV30" s="55"/>
      <c r="GW30" s="55"/>
      <c r="GX30" s="55"/>
      <c r="GY30" s="55"/>
      <c r="GZ30" s="55"/>
      <c r="HA30" s="55"/>
      <c r="HB30" s="55"/>
      <c r="HC30" s="55"/>
      <c r="HD30" s="55"/>
      <c r="HE30" s="55"/>
      <c r="HF30" s="55"/>
      <c r="HG30" s="55"/>
      <c r="HH30" s="55"/>
      <c r="HI30" s="55"/>
      <c r="HJ30" s="55"/>
      <c r="HK30" s="55"/>
      <c r="HL30" s="55"/>
      <c r="HM30" s="55"/>
      <c r="HN30" s="55"/>
      <c r="HO30" s="55"/>
      <c r="HP30" s="55"/>
      <c r="HQ30" s="55"/>
      <c r="HR30" s="55"/>
      <c r="HS30" s="55"/>
    </row>
    <row r="31" s="46" customFormat="1" ht="356.25" hidden="1" spans="1:227">
      <c r="A31" s="85">
        <v>4</v>
      </c>
      <c r="B31" s="85" t="s">
        <v>108</v>
      </c>
      <c r="C31" s="85" t="s">
        <v>137</v>
      </c>
      <c r="D31" s="85" t="s">
        <v>138</v>
      </c>
      <c r="E31" s="87" t="s">
        <v>139</v>
      </c>
      <c r="F31" s="85" t="s">
        <v>40</v>
      </c>
      <c r="G31" s="85" t="s">
        <v>70</v>
      </c>
      <c r="H31" s="85" t="s">
        <v>71</v>
      </c>
      <c r="I31" s="102" t="s">
        <v>63</v>
      </c>
      <c r="J31" s="102" t="s">
        <v>64</v>
      </c>
      <c r="K31" s="85" t="s">
        <v>140</v>
      </c>
      <c r="L31" s="85">
        <f t="shared" si="6"/>
        <v>100</v>
      </c>
      <c r="M31" s="85">
        <f>SUM(N31:U31)</f>
        <v>100</v>
      </c>
      <c r="N31" s="85">
        <v>70</v>
      </c>
      <c r="O31" s="85">
        <v>10.5</v>
      </c>
      <c r="P31" s="85">
        <v>4.5</v>
      </c>
      <c r="Q31" s="85">
        <v>15</v>
      </c>
      <c r="R31" s="85"/>
      <c r="S31" s="103"/>
      <c r="T31" s="103"/>
      <c r="U31" s="103"/>
      <c r="V31" s="103">
        <v>20</v>
      </c>
      <c r="W31" s="103">
        <v>37</v>
      </c>
      <c r="X31" s="103">
        <v>179</v>
      </c>
      <c r="Y31" s="103">
        <v>8</v>
      </c>
      <c r="Z31" s="103">
        <v>20</v>
      </c>
      <c r="AA31" s="103"/>
      <c r="AB31" s="55"/>
      <c r="AC31" s="55"/>
      <c r="AD31" s="55"/>
      <c r="AE31" s="55"/>
      <c r="AF31" s="55"/>
      <c r="AG31" s="55"/>
      <c r="AH31" s="55"/>
      <c r="AI31" s="55"/>
      <c r="AJ31" s="55"/>
      <c r="AK31" s="55"/>
      <c r="AL31" s="55"/>
      <c r="AM31" s="55"/>
      <c r="AN31" s="55"/>
      <c r="AO31" s="55"/>
      <c r="AP31" s="55"/>
      <c r="AQ31" s="55"/>
      <c r="AR31" s="55"/>
      <c r="AS31" s="55"/>
      <c r="AT31" s="55"/>
      <c r="AU31" s="55"/>
      <c r="AV31" s="55"/>
      <c r="AW31" s="55"/>
      <c r="AX31" s="55"/>
      <c r="AY31" s="55"/>
      <c r="AZ31" s="55"/>
      <c r="BA31" s="55"/>
      <c r="BB31" s="55"/>
      <c r="BC31" s="55"/>
      <c r="BD31" s="55"/>
      <c r="BE31" s="55"/>
      <c r="BF31" s="55"/>
      <c r="BG31" s="55"/>
      <c r="BH31" s="55"/>
      <c r="BI31" s="55"/>
      <c r="BJ31" s="55"/>
      <c r="BK31" s="55"/>
      <c r="BL31" s="55"/>
      <c r="BM31" s="55"/>
      <c r="BN31" s="55"/>
      <c r="BO31" s="55"/>
      <c r="BP31" s="55"/>
      <c r="BQ31" s="55"/>
      <c r="BR31" s="55"/>
      <c r="BS31" s="55"/>
      <c r="BT31" s="55"/>
      <c r="BU31" s="55"/>
      <c r="BV31" s="55"/>
      <c r="BW31" s="55"/>
      <c r="BX31" s="55"/>
      <c r="BY31" s="55"/>
      <c r="BZ31" s="55"/>
      <c r="CA31" s="55"/>
      <c r="CB31" s="55"/>
      <c r="CC31" s="55"/>
      <c r="CD31" s="55"/>
      <c r="CE31" s="55"/>
      <c r="CF31" s="55"/>
      <c r="CG31" s="55"/>
      <c r="CH31" s="55"/>
      <c r="CI31" s="55"/>
      <c r="CJ31" s="55"/>
      <c r="CK31" s="55"/>
      <c r="CL31" s="55"/>
      <c r="CM31" s="55"/>
      <c r="CN31" s="55"/>
      <c r="CO31" s="55"/>
      <c r="CP31" s="55"/>
      <c r="CQ31" s="55"/>
      <c r="CR31" s="55"/>
      <c r="CS31" s="55"/>
      <c r="CT31" s="55"/>
      <c r="CU31" s="55"/>
      <c r="CV31" s="55"/>
      <c r="CW31" s="55"/>
      <c r="CX31" s="55"/>
      <c r="CY31" s="55"/>
      <c r="CZ31" s="55"/>
      <c r="DA31" s="55"/>
      <c r="DB31" s="55"/>
      <c r="DC31" s="55"/>
      <c r="DD31" s="55"/>
      <c r="DE31" s="55"/>
      <c r="DF31" s="55"/>
      <c r="DG31" s="55"/>
      <c r="DH31" s="55"/>
      <c r="DI31" s="55"/>
      <c r="DJ31" s="55"/>
      <c r="DK31" s="55"/>
      <c r="DL31" s="55"/>
      <c r="DM31" s="55"/>
      <c r="DN31" s="55"/>
      <c r="DO31" s="55"/>
      <c r="DP31" s="55"/>
      <c r="DQ31" s="55"/>
      <c r="DR31" s="55"/>
      <c r="DS31" s="55"/>
      <c r="DT31" s="55"/>
      <c r="DU31" s="55"/>
      <c r="DV31" s="55"/>
      <c r="DW31" s="55"/>
      <c r="DX31" s="55"/>
      <c r="DY31" s="55"/>
      <c r="DZ31" s="55"/>
      <c r="EA31" s="55"/>
      <c r="EB31" s="55"/>
      <c r="EC31" s="55"/>
      <c r="ED31" s="55"/>
      <c r="EE31" s="55"/>
      <c r="EF31" s="55"/>
      <c r="EG31" s="55"/>
      <c r="EH31" s="55"/>
      <c r="EI31" s="55"/>
      <c r="EJ31" s="55"/>
      <c r="EK31" s="55"/>
      <c r="EL31" s="55"/>
      <c r="EM31" s="55"/>
      <c r="EN31" s="55"/>
      <c r="EO31" s="55"/>
      <c r="EP31" s="55"/>
      <c r="EQ31" s="55"/>
      <c r="ER31" s="55"/>
      <c r="ES31" s="55"/>
      <c r="ET31" s="55"/>
      <c r="EU31" s="55"/>
      <c r="EV31" s="55"/>
      <c r="EW31" s="55"/>
      <c r="EX31" s="55"/>
      <c r="EY31" s="55"/>
      <c r="EZ31" s="55"/>
      <c r="FA31" s="55"/>
      <c r="FB31" s="55"/>
      <c r="FC31" s="55"/>
      <c r="FD31" s="55"/>
      <c r="FE31" s="55"/>
      <c r="FF31" s="55"/>
      <c r="FG31" s="55"/>
      <c r="FH31" s="55"/>
      <c r="FI31" s="55"/>
      <c r="FJ31" s="55"/>
      <c r="FK31" s="55"/>
      <c r="FL31" s="55"/>
      <c r="FM31" s="55"/>
      <c r="FN31" s="55"/>
      <c r="FO31" s="55"/>
      <c r="FP31" s="55"/>
      <c r="FQ31" s="55"/>
      <c r="FR31" s="55"/>
      <c r="FS31" s="55"/>
      <c r="FT31" s="55"/>
      <c r="FU31" s="55"/>
      <c r="FV31" s="55"/>
      <c r="FW31" s="55"/>
      <c r="FX31" s="55"/>
      <c r="FY31" s="55"/>
      <c r="FZ31" s="55"/>
      <c r="GA31" s="55"/>
      <c r="GB31" s="55"/>
      <c r="GC31" s="55"/>
      <c r="GD31" s="55"/>
      <c r="GE31" s="55"/>
      <c r="GF31" s="55"/>
      <c r="GG31" s="55"/>
      <c r="GH31" s="55"/>
      <c r="GI31" s="55"/>
      <c r="GJ31" s="55"/>
      <c r="GK31" s="55"/>
      <c r="GL31" s="55"/>
      <c r="GM31" s="55"/>
      <c r="GN31" s="55"/>
      <c r="GO31" s="55"/>
      <c r="GP31" s="55"/>
      <c r="GQ31" s="55"/>
      <c r="GR31" s="55"/>
      <c r="GS31" s="55"/>
      <c r="GT31" s="55"/>
      <c r="GU31" s="55"/>
      <c r="GV31" s="55"/>
      <c r="GW31" s="55"/>
      <c r="GX31" s="55"/>
      <c r="GY31" s="55"/>
      <c r="GZ31" s="55"/>
      <c r="HA31" s="55"/>
      <c r="HB31" s="55"/>
      <c r="HC31" s="55"/>
      <c r="HD31" s="55"/>
      <c r="HE31" s="55"/>
      <c r="HF31" s="55"/>
      <c r="HG31" s="55"/>
      <c r="HH31" s="55"/>
      <c r="HI31" s="55"/>
      <c r="HJ31" s="55"/>
      <c r="HK31" s="55"/>
      <c r="HL31" s="55"/>
      <c r="HM31" s="55"/>
      <c r="HN31" s="55"/>
      <c r="HO31" s="55"/>
      <c r="HP31" s="55"/>
      <c r="HQ31" s="55"/>
      <c r="HR31" s="55"/>
      <c r="HS31" s="55"/>
    </row>
    <row r="32" s="47" customFormat="1" ht="42" hidden="1" customHeight="1" spans="1:227">
      <c r="A32" s="74" t="s">
        <v>141</v>
      </c>
      <c r="B32" s="74"/>
      <c r="C32" s="74"/>
      <c r="D32" s="74"/>
      <c r="E32" s="74">
        <v>5</v>
      </c>
      <c r="F32" s="74"/>
      <c r="G32" s="74"/>
      <c r="H32" s="74"/>
      <c r="I32" s="76"/>
      <c r="J32" s="76"/>
      <c r="K32" s="74"/>
      <c r="L32" s="74">
        <f>SUM(L33:L37)</f>
        <v>3868.5</v>
      </c>
      <c r="M32" s="74">
        <f>SUM(N32:U32)</f>
        <v>3868.5</v>
      </c>
      <c r="N32" s="74">
        <f t="shared" ref="M32:Z32" si="8">SUM(N33:N37)</f>
        <v>2320</v>
      </c>
      <c r="O32" s="74">
        <f t="shared" si="8"/>
        <v>507.5</v>
      </c>
      <c r="P32" s="74">
        <f t="shared" si="8"/>
        <v>153</v>
      </c>
      <c r="Q32" s="74">
        <f t="shared" si="8"/>
        <v>888</v>
      </c>
      <c r="R32" s="74"/>
      <c r="S32" s="105"/>
      <c r="T32" s="105"/>
      <c r="U32" s="105"/>
      <c r="V32" s="105">
        <f t="shared" si="8"/>
        <v>510</v>
      </c>
      <c r="W32" s="105">
        <f t="shared" si="8"/>
        <v>262</v>
      </c>
      <c r="X32" s="105">
        <f t="shared" si="8"/>
        <v>1044</v>
      </c>
      <c r="Y32" s="105">
        <f t="shared" si="8"/>
        <v>78</v>
      </c>
      <c r="Z32" s="105">
        <f t="shared" si="8"/>
        <v>282</v>
      </c>
      <c r="AA32" s="105"/>
      <c r="AB32" s="106"/>
      <c r="AC32" s="106"/>
      <c r="AD32" s="106"/>
      <c r="AE32" s="106"/>
      <c r="AF32" s="106"/>
      <c r="AG32" s="106"/>
      <c r="AH32" s="106"/>
      <c r="AI32" s="106"/>
      <c r="AJ32" s="106"/>
      <c r="AK32" s="106"/>
      <c r="AL32" s="106"/>
      <c r="AM32" s="106"/>
      <c r="AN32" s="106"/>
      <c r="AO32" s="106"/>
      <c r="AP32" s="106"/>
      <c r="AQ32" s="106"/>
      <c r="AR32" s="106"/>
      <c r="AS32" s="106"/>
      <c r="AT32" s="106"/>
      <c r="AU32" s="106"/>
      <c r="AV32" s="106"/>
      <c r="AW32" s="106"/>
      <c r="AX32" s="106"/>
      <c r="AY32" s="106"/>
      <c r="AZ32" s="106"/>
      <c r="BA32" s="106"/>
      <c r="BB32" s="106"/>
      <c r="BC32" s="106"/>
      <c r="BD32" s="106"/>
      <c r="BE32" s="106"/>
      <c r="BF32" s="106"/>
      <c r="BG32" s="106"/>
      <c r="BH32" s="106"/>
      <c r="BI32" s="106"/>
      <c r="BJ32" s="106"/>
      <c r="BK32" s="106"/>
      <c r="BL32" s="106"/>
      <c r="BM32" s="106"/>
      <c r="BN32" s="106"/>
      <c r="BO32" s="106"/>
      <c r="BP32" s="106"/>
      <c r="BQ32" s="106"/>
      <c r="BR32" s="106"/>
      <c r="BS32" s="106"/>
      <c r="BT32" s="106"/>
      <c r="BU32" s="106"/>
      <c r="BV32" s="106"/>
      <c r="BW32" s="106"/>
      <c r="BX32" s="106"/>
      <c r="BY32" s="106"/>
      <c r="BZ32" s="106"/>
      <c r="CA32" s="106"/>
      <c r="CB32" s="106"/>
      <c r="CC32" s="106"/>
      <c r="CD32" s="106"/>
      <c r="CE32" s="106"/>
      <c r="CF32" s="106"/>
      <c r="CG32" s="106"/>
      <c r="CH32" s="106"/>
      <c r="CI32" s="106"/>
      <c r="CJ32" s="106"/>
      <c r="CK32" s="106"/>
      <c r="CL32" s="106"/>
      <c r="CM32" s="106"/>
      <c r="CN32" s="106"/>
      <c r="CO32" s="106"/>
      <c r="CP32" s="106"/>
      <c r="CQ32" s="106"/>
      <c r="CR32" s="106"/>
      <c r="CS32" s="106"/>
      <c r="CT32" s="106"/>
      <c r="CU32" s="106"/>
      <c r="CV32" s="106"/>
      <c r="CW32" s="106"/>
      <c r="CX32" s="106"/>
      <c r="CY32" s="106"/>
      <c r="CZ32" s="106"/>
      <c r="DA32" s="106"/>
      <c r="DB32" s="106"/>
      <c r="DC32" s="106"/>
      <c r="DD32" s="106"/>
      <c r="DE32" s="106"/>
      <c r="DF32" s="106"/>
      <c r="DG32" s="106"/>
      <c r="DH32" s="106"/>
      <c r="DI32" s="106"/>
      <c r="DJ32" s="106"/>
      <c r="DK32" s="106"/>
      <c r="DL32" s="106"/>
      <c r="DM32" s="106"/>
      <c r="DN32" s="106"/>
      <c r="DO32" s="106"/>
      <c r="DP32" s="106"/>
      <c r="DQ32" s="106"/>
      <c r="DR32" s="106"/>
      <c r="DS32" s="106"/>
      <c r="DT32" s="106"/>
      <c r="DU32" s="106"/>
      <c r="DV32" s="106"/>
      <c r="DW32" s="106"/>
      <c r="DX32" s="106"/>
      <c r="DY32" s="106"/>
      <c r="DZ32" s="106"/>
      <c r="EA32" s="106"/>
      <c r="EB32" s="106"/>
      <c r="EC32" s="106"/>
      <c r="ED32" s="106"/>
      <c r="EE32" s="106"/>
      <c r="EF32" s="106"/>
      <c r="EG32" s="106"/>
      <c r="EH32" s="106"/>
      <c r="EI32" s="106"/>
      <c r="EJ32" s="106"/>
      <c r="EK32" s="106"/>
      <c r="EL32" s="106"/>
      <c r="EM32" s="106"/>
      <c r="EN32" s="106"/>
      <c r="EO32" s="106"/>
      <c r="EP32" s="106"/>
      <c r="EQ32" s="106"/>
      <c r="ER32" s="106"/>
      <c r="ES32" s="106"/>
      <c r="ET32" s="106"/>
      <c r="EU32" s="106"/>
      <c r="EV32" s="106"/>
      <c r="EW32" s="106"/>
      <c r="EX32" s="106"/>
      <c r="EY32" s="106"/>
      <c r="EZ32" s="106"/>
      <c r="FA32" s="106"/>
      <c r="FB32" s="106"/>
      <c r="FC32" s="106"/>
      <c r="FD32" s="106"/>
      <c r="FE32" s="106"/>
      <c r="FF32" s="106"/>
      <c r="FG32" s="106"/>
      <c r="FH32" s="106"/>
      <c r="FI32" s="106"/>
      <c r="FJ32" s="106"/>
      <c r="FK32" s="106"/>
      <c r="FL32" s="106"/>
      <c r="FM32" s="106"/>
      <c r="FN32" s="106"/>
      <c r="FO32" s="106"/>
      <c r="FP32" s="106"/>
      <c r="FQ32" s="106"/>
      <c r="FR32" s="106"/>
      <c r="FS32" s="106"/>
      <c r="FT32" s="106"/>
      <c r="FU32" s="106"/>
      <c r="FV32" s="106"/>
      <c r="FW32" s="106"/>
      <c r="FX32" s="106"/>
      <c r="FY32" s="106"/>
      <c r="FZ32" s="106"/>
      <c r="GA32" s="106"/>
      <c r="GB32" s="106"/>
      <c r="GC32" s="106"/>
      <c r="GD32" s="106"/>
      <c r="GE32" s="106"/>
      <c r="GF32" s="106"/>
      <c r="GG32" s="106"/>
      <c r="GH32" s="106"/>
      <c r="GI32" s="106"/>
      <c r="GJ32" s="106"/>
      <c r="GK32" s="106"/>
      <c r="GL32" s="106"/>
      <c r="GM32" s="106"/>
      <c r="GN32" s="106"/>
      <c r="GO32" s="106"/>
      <c r="GP32" s="106"/>
      <c r="GQ32" s="106"/>
      <c r="GR32" s="106"/>
      <c r="GS32" s="106"/>
      <c r="GT32" s="106"/>
      <c r="GU32" s="106"/>
      <c r="GV32" s="106"/>
      <c r="GW32" s="106"/>
      <c r="GX32" s="106"/>
      <c r="GY32" s="106"/>
      <c r="GZ32" s="106"/>
      <c r="HA32" s="106"/>
      <c r="HB32" s="106"/>
      <c r="HC32" s="106"/>
      <c r="HD32" s="106"/>
      <c r="HE32" s="106"/>
      <c r="HF32" s="106"/>
      <c r="HG32" s="106"/>
      <c r="HH32" s="106"/>
      <c r="HI32" s="106"/>
      <c r="HJ32" s="106"/>
      <c r="HK32" s="106"/>
      <c r="HL32" s="106"/>
      <c r="HM32" s="106"/>
      <c r="HN32" s="106"/>
      <c r="HO32" s="106"/>
      <c r="HP32" s="106"/>
      <c r="HQ32" s="106"/>
      <c r="HR32" s="106"/>
      <c r="HS32" s="106"/>
    </row>
    <row r="33" s="46" customFormat="1" ht="356.25" hidden="1" spans="1:227">
      <c r="A33" s="85">
        <v>1</v>
      </c>
      <c r="B33" s="85" t="s">
        <v>58</v>
      </c>
      <c r="C33" s="85" t="s">
        <v>142</v>
      </c>
      <c r="D33" s="85" t="s">
        <v>143</v>
      </c>
      <c r="E33" s="87" t="s">
        <v>144</v>
      </c>
      <c r="F33" s="85" t="s">
        <v>40</v>
      </c>
      <c r="G33" s="85" t="s">
        <v>61</v>
      </c>
      <c r="H33" s="85" t="s">
        <v>62</v>
      </c>
      <c r="I33" s="102" t="s">
        <v>63</v>
      </c>
      <c r="J33" s="102" t="s">
        <v>64</v>
      </c>
      <c r="K33" s="85" t="s">
        <v>145</v>
      </c>
      <c r="L33" s="85">
        <f t="shared" ref="L33:L37" si="9">N33+O33+P33+Q33</f>
        <v>1400</v>
      </c>
      <c r="M33" s="85">
        <v>1400</v>
      </c>
      <c r="N33" s="85">
        <v>840</v>
      </c>
      <c r="O33" s="85">
        <v>168</v>
      </c>
      <c r="P33" s="85">
        <v>63</v>
      </c>
      <c r="Q33" s="85">
        <v>329</v>
      </c>
      <c r="R33" s="85"/>
      <c r="S33" s="103"/>
      <c r="T33" s="103"/>
      <c r="U33" s="103"/>
      <c r="V33" s="103">
        <v>140</v>
      </c>
      <c r="W33" s="103">
        <v>54</v>
      </c>
      <c r="X33" s="103">
        <v>232</v>
      </c>
      <c r="Y33" s="103">
        <v>14</v>
      </c>
      <c r="Z33" s="103">
        <v>46</v>
      </c>
      <c r="AA33" s="103"/>
      <c r="AB33" s="55"/>
      <c r="AC33" s="55"/>
      <c r="AD33" s="55"/>
      <c r="AE33" s="55"/>
      <c r="AF33" s="55"/>
      <c r="AG33" s="55"/>
      <c r="AH33" s="55"/>
      <c r="AI33" s="55"/>
      <c r="AJ33" s="55"/>
      <c r="AK33" s="55"/>
      <c r="AL33" s="55"/>
      <c r="AM33" s="55"/>
      <c r="AN33" s="55"/>
      <c r="AO33" s="55"/>
      <c r="AP33" s="55"/>
      <c r="AQ33" s="55"/>
      <c r="AR33" s="55"/>
      <c r="AS33" s="55"/>
      <c r="AT33" s="55"/>
      <c r="AU33" s="55"/>
      <c r="AV33" s="55"/>
      <c r="AW33" s="55"/>
      <c r="AX33" s="55"/>
      <c r="AY33" s="55"/>
      <c r="AZ33" s="55"/>
      <c r="BA33" s="55"/>
      <c r="BB33" s="55"/>
      <c r="BC33" s="55"/>
      <c r="BD33" s="55"/>
      <c r="BE33" s="55"/>
      <c r="BF33" s="55"/>
      <c r="BG33" s="55"/>
      <c r="BH33" s="55"/>
      <c r="BI33" s="55"/>
      <c r="BJ33" s="55"/>
      <c r="BK33" s="55"/>
      <c r="BL33" s="55"/>
      <c r="BM33" s="55"/>
      <c r="BN33" s="55"/>
      <c r="BO33" s="55"/>
      <c r="BP33" s="55"/>
      <c r="BQ33" s="55"/>
      <c r="BR33" s="55"/>
      <c r="BS33" s="55"/>
      <c r="BT33" s="55"/>
      <c r="BU33" s="55"/>
      <c r="BV33" s="55"/>
      <c r="BW33" s="55"/>
      <c r="BX33" s="55"/>
      <c r="BY33" s="55"/>
      <c r="BZ33" s="55"/>
      <c r="CA33" s="55"/>
      <c r="CB33" s="55"/>
      <c r="CC33" s="55"/>
      <c r="CD33" s="55"/>
      <c r="CE33" s="55"/>
      <c r="CF33" s="55"/>
      <c r="CG33" s="55"/>
      <c r="CH33" s="55"/>
      <c r="CI33" s="55"/>
      <c r="CJ33" s="55"/>
      <c r="CK33" s="55"/>
      <c r="CL33" s="55"/>
      <c r="CM33" s="55"/>
      <c r="CN33" s="55"/>
      <c r="CO33" s="55"/>
      <c r="CP33" s="55"/>
      <c r="CQ33" s="55"/>
      <c r="CR33" s="55"/>
      <c r="CS33" s="55"/>
      <c r="CT33" s="55"/>
      <c r="CU33" s="55"/>
      <c r="CV33" s="55"/>
      <c r="CW33" s="55"/>
      <c r="CX33" s="55"/>
      <c r="CY33" s="55"/>
      <c r="CZ33" s="55"/>
      <c r="DA33" s="55"/>
      <c r="DB33" s="55"/>
      <c r="DC33" s="55"/>
      <c r="DD33" s="55"/>
      <c r="DE33" s="55"/>
      <c r="DF33" s="55"/>
      <c r="DG33" s="55"/>
      <c r="DH33" s="55"/>
      <c r="DI33" s="55"/>
      <c r="DJ33" s="55"/>
      <c r="DK33" s="55"/>
      <c r="DL33" s="55"/>
      <c r="DM33" s="55"/>
      <c r="DN33" s="55"/>
      <c r="DO33" s="55"/>
      <c r="DP33" s="55"/>
      <c r="DQ33" s="55"/>
      <c r="DR33" s="55"/>
      <c r="DS33" s="55"/>
      <c r="DT33" s="55"/>
      <c r="DU33" s="55"/>
      <c r="DV33" s="55"/>
      <c r="DW33" s="55"/>
      <c r="DX33" s="55"/>
      <c r="DY33" s="55"/>
      <c r="DZ33" s="55"/>
      <c r="EA33" s="55"/>
      <c r="EB33" s="55"/>
      <c r="EC33" s="55"/>
      <c r="ED33" s="55"/>
      <c r="EE33" s="55"/>
      <c r="EF33" s="55"/>
      <c r="EG33" s="55"/>
      <c r="EH33" s="55"/>
      <c r="EI33" s="55"/>
      <c r="EJ33" s="55"/>
      <c r="EK33" s="55"/>
      <c r="EL33" s="55"/>
      <c r="EM33" s="55"/>
      <c r="EN33" s="55"/>
      <c r="EO33" s="55"/>
      <c r="EP33" s="55"/>
      <c r="EQ33" s="55"/>
      <c r="ER33" s="55"/>
      <c r="ES33" s="55"/>
      <c r="ET33" s="55"/>
      <c r="EU33" s="55"/>
      <c r="EV33" s="55"/>
      <c r="EW33" s="55"/>
      <c r="EX33" s="55"/>
      <c r="EY33" s="55"/>
      <c r="EZ33" s="55"/>
      <c r="FA33" s="55"/>
      <c r="FB33" s="55"/>
      <c r="FC33" s="55"/>
      <c r="FD33" s="55"/>
      <c r="FE33" s="55"/>
      <c r="FF33" s="55"/>
      <c r="FG33" s="55"/>
      <c r="FH33" s="55"/>
      <c r="FI33" s="55"/>
      <c r="FJ33" s="55"/>
      <c r="FK33" s="55"/>
      <c r="FL33" s="55"/>
      <c r="FM33" s="55"/>
      <c r="FN33" s="55"/>
      <c r="FO33" s="55"/>
      <c r="FP33" s="55"/>
      <c r="FQ33" s="55"/>
      <c r="FR33" s="55"/>
      <c r="FS33" s="55"/>
      <c r="FT33" s="55"/>
      <c r="FU33" s="55"/>
      <c r="FV33" s="55"/>
      <c r="FW33" s="55"/>
      <c r="FX33" s="55"/>
      <c r="FY33" s="55"/>
      <c r="FZ33" s="55"/>
      <c r="GA33" s="55"/>
      <c r="GB33" s="55"/>
      <c r="GC33" s="55"/>
      <c r="GD33" s="55"/>
      <c r="GE33" s="55"/>
      <c r="GF33" s="55"/>
      <c r="GG33" s="55"/>
      <c r="GH33" s="55"/>
      <c r="GI33" s="55"/>
      <c r="GJ33" s="55"/>
      <c r="GK33" s="55"/>
      <c r="GL33" s="55"/>
      <c r="GM33" s="55"/>
      <c r="GN33" s="55"/>
      <c r="GO33" s="55"/>
      <c r="GP33" s="55"/>
      <c r="GQ33" s="55"/>
      <c r="GR33" s="55"/>
      <c r="GS33" s="55"/>
      <c r="GT33" s="55"/>
      <c r="GU33" s="55"/>
      <c r="GV33" s="55"/>
      <c r="GW33" s="55"/>
      <c r="GX33" s="55"/>
      <c r="GY33" s="55"/>
      <c r="GZ33" s="55"/>
      <c r="HA33" s="55"/>
      <c r="HB33" s="55"/>
      <c r="HC33" s="55"/>
      <c r="HD33" s="55"/>
      <c r="HE33" s="55"/>
      <c r="HF33" s="55"/>
      <c r="HG33" s="55"/>
      <c r="HH33" s="55"/>
      <c r="HI33" s="55"/>
      <c r="HJ33" s="55"/>
      <c r="HK33" s="55"/>
      <c r="HL33" s="55"/>
      <c r="HM33" s="55"/>
      <c r="HN33" s="55"/>
      <c r="HO33" s="55"/>
      <c r="HP33" s="55"/>
      <c r="HQ33" s="55"/>
      <c r="HR33" s="55"/>
      <c r="HS33" s="55"/>
    </row>
    <row r="34" s="46" customFormat="1" ht="356.25" hidden="1" spans="1:227">
      <c r="A34" s="85">
        <v>2</v>
      </c>
      <c r="B34" s="85" t="s">
        <v>58</v>
      </c>
      <c r="C34" s="85" t="s">
        <v>146</v>
      </c>
      <c r="D34" s="85" t="s">
        <v>84</v>
      </c>
      <c r="E34" s="87" t="s">
        <v>147</v>
      </c>
      <c r="F34" s="85" t="s">
        <v>40</v>
      </c>
      <c r="G34" s="85" t="s">
        <v>61</v>
      </c>
      <c r="H34" s="85" t="s">
        <v>62</v>
      </c>
      <c r="I34" s="102" t="s">
        <v>63</v>
      </c>
      <c r="J34" s="102" t="s">
        <v>64</v>
      </c>
      <c r="K34" s="85" t="s">
        <v>148</v>
      </c>
      <c r="L34" s="85">
        <f t="shared" si="9"/>
        <v>900</v>
      </c>
      <c r="M34" s="85">
        <f>SUM(N34:Q34)</f>
        <v>900</v>
      </c>
      <c r="N34" s="85">
        <v>600</v>
      </c>
      <c r="O34" s="85">
        <v>90</v>
      </c>
      <c r="P34" s="85">
        <v>45</v>
      </c>
      <c r="Q34" s="85">
        <v>165</v>
      </c>
      <c r="R34" s="85"/>
      <c r="S34" s="103"/>
      <c r="T34" s="103"/>
      <c r="U34" s="103"/>
      <c r="V34" s="103">
        <v>180</v>
      </c>
      <c r="W34" s="103">
        <v>100</v>
      </c>
      <c r="X34" s="103">
        <v>383</v>
      </c>
      <c r="Y34" s="103">
        <v>6</v>
      </c>
      <c r="Z34" s="103">
        <v>23</v>
      </c>
      <c r="AA34" s="103" t="s">
        <v>149</v>
      </c>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55"/>
      <c r="BS34" s="55"/>
      <c r="BT34" s="55"/>
      <c r="BU34" s="55"/>
      <c r="BV34" s="55"/>
      <c r="BW34" s="55"/>
      <c r="BX34" s="55"/>
      <c r="BY34" s="55"/>
      <c r="BZ34" s="55"/>
      <c r="CA34" s="55"/>
      <c r="CB34" s="55"/>
      <c r="CC34" s="55"/>
      <c r="CD34" s="55"/>
      <c r="CE34" s="55"/>
      <c r="CF34" s="55"/>
      <c r="CG34" s="55"/>
      <c r="CH34" s="55"/>
      <c r="CI34" s="55"/>
      <c r="CJ34" s="55"/>
      <c r="CK34" s="55"/>
      <c r="CL34" s="55"/>
      <c r="CM34" s="55"/>
      <c r="CN34" s="55"/>
      <c r="CO34" s="55"/>
      <c r="CP34" s="55"/>
      <c r="CQ34" s="55"/>
      <c r="CR34" s="55"/>
      <c r="CS34" s="55"/>
      <c r="CT34" s="55"/>
      <c r="CU34" s="55"/>
      <c r="CV34" s="55"/>
      <c r="CW34" s="55"/>
      <c r="CX34" s="55"/>
      <c r="CY34" s="55"/>
      <c r="CZ34" s="55"/>
      <c r="DA34" s="55"/>
      <c r="DB34" s="55"/>
      <c r="DC34" s="55"/>
      <c r="DD34" s="55"/>
      <c r="DE34" s="55"/>
      <c r="DF34" s="55"/>
      <c r="DG34" s="55"/>
      <c r="DH34" s="55"/>
      <c r="DI34" s="55"/>
      <c r="DJ34" s="55"/>
      <c r="DK34" s="55"/>
      <c r="DL34" s="55"/>
      <c r="DM34" s="55"/>
      <c r="DN34" s="55"/>
      <c r="DO34" s="55"/>
      <c r="DP34" s="55"/>
      <c r="DQ34" s="55"/>
      <c r="DR34" s="55"/>
      <c r="DS34" s="55"/>
      <c r="DT34" s="55"/>
      <c r="DU34" s="55"/>
      <c r="DV34" s="55"/>
      <c r="DW34" s="55"/>
      <c r="DX34" s="55"/>
      <c r="DY34" s="55"/>
      <c r="DZ34" s="55"/>
      <c r="EA34" s="55"/>
      <c r="EB34" s="55"/>
      <c r="EC34" s="55"/>
      <c r="ED34" s="55"/>
      <c r="EE34" s="55"/>
      <c r="EF34" s="55"/>
      <c r="EG34" s="55"/>
      <c r="EH34" s="55"/>
      <c r="EI34" s="55"/>
      <c r="EJ34" s="55"/>
      <c r="EK34" s="55"/>
      <c r="EL34" s="55"/>
      <c r="EM34" s="55"/>
      <c r="EN34" s="55"/>
      <c r="EO34" s="55"/>
      <c r="EP34" s="55"/>
      <c r="EQ34" s="55"/>
      <c r="ER34" s="55"/>
      <c r="ES34" s="55"/>
      <c r="ET34" s="55"/>
      <c r="EU34" s="55"/>
      <c r="EV34" s="55"/>
      <c r="EW34" s="55"/>
      <c r="EX34" s="55"/>
      <c r="EY34" s="55"/>
      <c r="EZ34" s="55"/>
      <c r="FA34" s="55"/>
      <c r="FB34" s="55"/>
      <c r="FC34" s="55"/>
      <c r="FD34" s="55"/>
      <c r="FE34" s="55"/>
      <c r="FF34" s="55"/>
      <c r="FG34" s="55"/>
      <c r="FH34" s="55"/>
      <c r="FI34" s="55"/>
      <c r="FJ34" s="55"/>
      <c r="FK34" s="55"/>
      <c r="FL34" s="55"/>
      <c r="FM34" s="55"/>
      <c r="FN34" s="55"/>
      <c r="FO34" s="55"/>
      <c r="FP34" s="55"/>
      <c r="FQ34" s="55"/>
      <c r="FR34" s="55"/>
      <c r="FS34" s="55"/>
      <c r="FT34" s="55"/>
      <c r="FU34" s="55"/>
      <c r="FV34" s="55"/>
      <c r="FW34" s="55"/>
      <c r="FX34" s="55"/>
      <c r="FY34" s="55"/>
      <c r="FZ34" s="55"/>
      <c r="GA34" s="55"/>
      <c r="GB34" s="55"/>
      <c r="GC34" s="55"/>
      <c r="GD34" s="55"/>
      <c r="GE34" s="55"/>
      <c r="GF34" s="55"/>
      <c r="GG34" s="55"/>
      <c r="GH34" s="55"/>
      <c r="GI34" s="55"/>
      <c r="GJ34" s="55"/>
      <c r="GK34" s="55"/>
      <c r="GL34" s="55"/>
      <c r="GM34" s="55"/>
      <c r="GN34" s="55"/>
      <c r="GO34" s="55"/>
      <c r="GP34" s="55"/>
      <c r="GQ34" s="55"/>
      <c r="GR34" s="55"/>
      <c r="GS34" s="55"/>
      <c r="GT34" s="55"/>
      <c r="GU34" s="55"/>
      <c r="GV34" s="55"/>
      <c r="GW34" s="55"/>
      <c r="GX34" s="55"/>
      <c r="GY34" s="55"/>
      <c r="GZ34" s="55"/>
      <c r="HA34" s="55"/>
      <c r="HB34" s="55"/>
      <c r="HC34" s="55"/>
      <c r="HD34" s="55"/>
      <c r="HE34" s="55"/>
      <c r="HF34" s="55"/>
      <c r="HG34" s="55"/>
      <c r="HH34" s="55"/>
      <c r="HI34" s="55"/>
      <c r="HJ34" s="55"/>
      <c r="HK34" s="55"/>
      <c r="HL34" s="55"/>
      <c r="HM34" s="55"/>
      <c r="HN34" s="55"/>
      <c r="HO34" s="55"/>
      <c r="HP34" s="55"/>
      <c r="HQ34" s="55"/>
      <c r="HR34" s="55"/>
      <c r="HS34" s="55"/>
    </row>
    <row r="35" s="46" customFormat="1" ht="300" hidden="1" spans="1:227">
      <c r="A35" s="85">
        <v>3</v>
      </c>
      <c r="B35" s="85" t="s">
        <v>58</v>
      </c>
      <c r="C35" s="85" t="s">
        <v>150</v>
      </c>
      <c r="D35" s="85" t="s">
        <v>151</v>
      </c>
      <c r="E35" s="87" t="s">
        <v>152</v>
      </c>
      <c r="F35" s="85" t="s">
        <v>40</v>
      </c>
      <c r="G35" s="85" t="s">
        <v>61</v>
      </c>
      <c r="H35" s="85" t="s">
        <v>62</v>
      </c>
      <c r="I35" s="102" t="s">
        <v>63</v>
      </c>
      <c r="J35" s="102" t="s">
        <v>64</v>
      </c>
      <c r="K35" s="85" t="s">
        <v>153</v>
      </c>
      <c r="L35" s="85">
        <f t="shared" si="9"/>
        <v>568.5</v>
      </c>
      <c r="M35" s="85">
        <f>SUM(N35:Q35)</f>
        <v>568.5</v>
      </c>
      <c r="N35" s="85">
        <v>300</v>
      </c>
      <c r="O35" s="85">
        <f>52.5+97-50</f>
        <v>99.5</v>
      </c>
      <c r="P35" s="85">
        <v>0</v>
      </c>
      <c r="Q35" s="85">
        <f>266-97</f>
        <v>169</v>
      </c>
      <c r="R35" s="85"/>
      <c r="S35" s="103"/>
      <c r="T35" s="103"/>
      <c r="U35" s="103"/>
      <c r="V35" s="103">
        <v>90</v>
      </c>
      <c r="W35" s="103">
        <v>53</v>
      </c>
      <c r="X35" s="103">
        <v>208</v>
      </c>
      <c r="Y35" s="103">
        <v>9</v>
      </c>
      <c r="Z35" s="103">
        <v>28</v>
      </c>
      <c r="AA35" s="103"/>
      <c r="AB35" s="55"/>
      <c r="AC35" s="55"/>
      <c r="AD35" s="55"/>
      <c r="AE35" s="55"/>
      <c r="AF35" s="55"/>
      <c r="AG35" s="55"/>
      <c r="AH35" s="55"/>
      <c r="AI35" s="55"/>
      <c r="AJ35" s="55"/>
      <c r="AK35" s="55"/>
      <c r="AL35" s="55"/>
      <c r="AM35" s="55"/>
      <c r="AN35" s="55"/>
      <c r="AO35" s="55"/>
      <c r="AP35" s="55"/>
      <c r="AQ35" s="55"/>
      <c r="AR35" s="55"/>
      <c r="AS35" s="55"/>
      <c r="AT35" s="55"/>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55"/>
      <c r="BS35" s="55"/>
      <c r="BT35" s="55"/>
      <c r="BU35" s="55"/>
      <c r="BV35" s="55"/>
      <c r="BW35" s="55"/>
      <c r="BX35" s="55"/>
      <c r="BY35" s="55"/>
      <c r="BZ35" s="55"/>
      <c r="CA35" s="55"/>
      <c r="CB35" s="55"/>
      <c r="CC35" s="55"/>
      <c r="CD35" s="55"/>
      <c r="CE35" s="55"/>
      <c r="CF35" s="55"/>
      <c r="CG35" s="55"/>
      <c r="CH35" s="55"/>
      <c r="CI35" s="55"/>
      <c r="CJ35" s="55"/>
      <c r="CK35" s="55"/>
      <c r="CL35" s="55"/>
      <c r="CM35" s="55"/>
      <c r="CN35" s="55"/>
      <c r="CO35" s="55"/>
      <c r="CP35" s="55"/>
      <c r="CQ35" s="55"/>
      <c r="CR35" s="55"/>
      <c r="CS35" s="55"/>
      <c r="CT35" s="55"/>
      <c r="CU35" s="55"/>
      <c r="CV35" s="55"/>
      <c r="CW35" s="55"/>
      <c r="CX35" s="55"/>
      <c r="CY35" s="55"/>
      <c r="CZ35" s="55"/>
      <c r="DA35" s="55"/>
      <c r="DB35" s="55"/>
      <c r="DC35" s="55"/>
      <c r="DD35" s="55"/>
      <c r="DE35" s="55"/>
      <c r="DF35" s="55"/>
      <c r="DG35" s="55"/>
      <c r="DH35" s="55"/>
      <c r="DI35" s="55"/>
      <c r="DJ35" s="55"/>
      <c r="DK35" s="55"/>
      <c r="DL35" s="55"/>
      <c r="DM35" s="55"/>
      <c r="DN35" s="55"/>
      <c r="DO35" s="55"/>
      <c r="DP35" s="55"/>
      <c r="DQ35" s="55"/>
      <c r="DR35" s="55"/>
      <c r="DS35" s="55"/>
      <c r="DT35" s="55"/>
      <c r="DU35" s="55"/>
      <c r="DV35" s="55"/>
      <c r="DW35" s="55"/>
      <c r="DX35" s="55"/>
      <c r="DY35" s="55"/>
      <c r="DZ35" s="55"/>
      <c r="EA35" s="55"/>
      <c r="EB35" s="55"/>
      <c r="EC35" s="55"/>
      <c r="ED35" s="55"/>
      <c r="EE35" s="55"/>
      <c r="EF35" s="55"/>
      <c r="EG35" s="55"/>
      <c r="EH35" s="55"/>
      <c r="EI35" s="55"/>
      <c r="EJ35" s="55"/>
      <c r="EK35" s="55"/>
      <c r="EL35" s="55"/>
      <c r="EM35" s="55"/>
      <c r="EN35" s="55"/>
      <c r="EO35" s="55"/>
      <c r="EP35" s="55"/>
      <c r="EQ35" s="55"/>
      <c r="ER35" s="55"/>
      <c r="ES35" s="55"/>
      <c r="ET35" s="55"/>
      <c r="EU35" s="55"/>
      <c r="EV35" s="55"/>
      <c r="EW35" s="55"/>
      <c r="EX35" s="55"/>
      <c r="EY35" s="55"/>
      <c r="EZ35" s="55"/>
      <c r="FA35" s="55"/>
      <c r="FB35" s="55"/>
      <c r="FC35" s="55"/>
      <c r="FD35" s="55"/>
      <c r="FE35" s="55"/>
      <c r="FF35" s="55"/>
      <c r="FG35" s="55"/>
      <c r="FH35" s="55"/>
      <c r="FI35" s="55"/>
      <c r="FJ35" s="55"/>
      <c r="FK35" s="55"/>
      <c r="FL35" s="55"/>
      <c r="FM35" s="55"/>
      <c r="FN35" s="55"/>
      <c r="FO35" s="55"/>
      <c r="FP35" s="55"/>
      <c r="FQ35" s="55"/>
      <c r="FR35" s="55"/>
      <c r="FS35" s="55"/>
      <c r="FT35" s="55"/>
      <c r="FU35" s="55"/>
      <c r="FV35" s="55"/>
      <c r="FW35" s="55"/>
      <c r="FX35" s="55"/>
      <c r="FY35" s="55"/>
      <c r="FZ35" s="55"/>
      <c r="GA35" s="55"/>
      <c r="GB35" s="55"/>
      <c r="GC35" s="55"/>
      <c r="GD35" s="55"/>
      <c r="GE35" s="55"/>
      <c r="GF35" s="55"/>
      <c r="GG35" s="55"/>
      <c r="GH35" s="55"/>
      <c r="GI35" s="55"/>
      <c r="GJ35" s="55"/>
      <c r="GK35" s="55"/>
      <c r="GL35" s="55"/>
      <c r="GM35" s="55"/>
      <c r="GN35" s="55"/>
      <c r="GO35" s="55"/>
      <c r="GP35" s="55"/>
      <c r="GQ35" s="55"/>
      <c r="GR35" s="55"/>
      <c r="GS35" s="55"/>
      <c r="GT35" s="55"/>
      <c r="GU35" s="55"/>
      <c r="GV35" s="55"/>
      <c r="GW35" s="55"/>
      <c r="GX35" s="55"/>
      <c r="GY35" s="55"/>
      <c r="GZ35" s="55"/>
      <c r="HA35" s="55"/>
      <c r="HB35" s="55"/>
      <c r="HC35" s="55"/>
      <c r="HD35" s="55"/>
      <c r="HE35" s="55"/>
      <c r="HF35" s="55"/>
      <c r="HG35" s="55"/>
      <c r="HH35" s="55"/>
      <c r="HI35" s="55"/>
      <c r="HJ35" s="55"/>
      <c r="HK35" s="55"/>
      <c r="HL35" s="55"/>
      <c r="HM35" s="55"/>
      <c r="HN35" s="55"/>
      <c r="HO35" s="55"/>
      <c r="HP35" s="55"/>
      <c r="HQ35" s="55"/>
      <c r="HR35" s="55"/>
      <c r="HS35" s="55"/>
    </row>
    <row r="36" s="46" customFormat="1" ht="356.25" hidden="1" spans="1:227">
      <c r="A36" s="85">
        <v>4</v>
      </c>
      <c r="B36" s="85" t="s">
        <v>58</v>
      </c>
      <c r="C36" s="85" t="s">
        <v>154</v>
      </c>
      <c r="D36" s="85" t="s">
        <v>155</v>
      </c>
      <c r="E36" s="87" t="s">
        <v>156</v>
      </c>
      <c r="F36" s="85" t="s">
        <v>40</v>
      </c>
      <c r="G36" s="85" t="s">
        <v>61</v>
      </c>
      <c r="H36" s="85" t="s">
        <v>62</v>
      </c>
      <c r="I36" s="102" t="s">
        <v>63</v>
      </c>
      <c r="J36" s="102" t="s">
        <v>64</v>
      </c>
      <c r="K36" s="85" t="s">
        <v>157</v>
      </c>
      <c r="L36" s="85">
        <f t="shared" si="9"/>
        <v>800</v>
      </c>
      <c r="M36" s="85">
        <f>SUM(N36:Q36)</f>
        <v>800</v>
      </c>
      <c r="N36" s="85">
        <v>480</v>
      </c>
      <c r="O36" s="85">
        <v>120</v>
      </c>
      <c r="P36" s="85">
        <v>36</v>
      </c>
      <c r="Q36" s="85">
        <v>164</v>
      </c>
      <c r="R36" s="85"/>
      <c r="S36" s="103"/>
      <c r="T36" s="103"/>
      <c r="U36" s="103"/>
      <c r="V36" s="103">
        <v>80</v>
      </c>
      <c r="W36" s="103">
        <v>45</v>
      </c>
      <c r="X36" s="103">
        <v>184</v>
      </c>
      <c r="Y36" s="103">
        <v>18</v>
      </c>
      <c r="Z36" s="103">
        <v>63</v>
      </c>
      <c r="AA36" s="103"/>
      <c r="AB36" s="55"/>
      <c r="AC36" s="55"/>
      <c r="AD36" s="55"/>
      <c r="AE36" s="55"/>
      <c r="AF36" s="55"/>
      <c r="AG36" s="55"/>
      <c r="AH36" s="55"/>
      <c r="AI36" s="55"/>
      <c r="AJ36" s="55"/>
      <c r="AK36" s="55"/>
      <c r="AL36" s="55"/>
      <c r="AM36" s="55"/>
      <c r="AN36" s="55"/>
      <c r="AO36" s="55"/>
      <c r="AP36" s="55"/>
      <c r="AQ36" s="55"/>
      <c r="AR36" s="55"/>
      <c r="AS36" s="55"/>
      <c r="AT36" s="55"/>
      <c r="AU36" s="55"/>
      <c r="AV36" s="55"/>
      <c r="AW36" s="55"/>
      <c r="AX36" s="55"/>
      <c r="AY36" s="55"/>
      <c r="AZ36" s="55"/>
      <c r="BA36" s="55"/>
      <c r="BB36" s="55"/>
      <c r="BC36" s="55"/>
      <c r="BD36" s="55"/>
      <c r="BE36" s="55"/>
      <c r="BF36" s="55"/>
      <c r="BG36" s="55"/>
      <c r="BH36" s="55"/>
      <c r="BI36" s="55"/>
      <c r="BJ36" s="55"/>
      <c r="BK36" s="55"/>
      <c r="BL36" s="55"/>
      <c r="BM36" s="55"/>
      <c r="BN36" s="55"/>
      <c r="BO36" s="55"/>
      <c r="BP36" s="55"/>
      <c r="BQ36" s="55"/>
      <c r="BR36" s="55"/>
      <c r="BS36" s="55"/>
      <c r="BT36" s="55"/>
      <c r="BU36" s="55"/>
      <c r="BV36" s="55"/>
      <c r="BW36" s="55"/>
      <c r="BX36" s="55"/>
      <c r="BY36" s="55"/>
      <c r="BZ36" s="55"/>
      <c r="CA36" s="55"/>
      <c r="CB36" s="55"/>
      <c r="CC36" s="55"/>
      <c r="CD36" s="55"/>
      <c r="CE36" s="55"/>
      <c r="CF36" s="55"/>
      <c r="CG36" s="55"/>
      <c r="CH36" s="55"/>
      <c r="CI36" s="55"/>
      <c r="CJ36" s="55"/>
      <c r="CK36" s="55"/>
      <c r="CL36" s="55"/>
      <c r="CM36" s="55"/>
      <c r="CN36" s="55"/>
      <c r="CO36" s="55"/>
      <c r="CP36" s="55"/>
      <c r="CQ36" s="55"/>
      <c r="CR36" s="55"/>
      <c r="CS36" s="55"/>
      <c r="CT36" s="55"/>
      <c r="CU36" s="55"/>
      <c r="CV36" s="55"/>
      <c r="CW36" s="55"/>
      <c r="CX36" s="55"/>
      <c r="CY36" s="55"/>
      <c r="CZ36" s="55"/>
      <c r="DA36" s="55"/>
      <c r="DB36" s="55"/>
      <c r="DC36" s="55"/>
      <c r="DD36" s="55"/>
      <c r="DE36" s="55"/>
      <c r="DF36" s="55"/>
      <c r="DG36" s="55"/>
      <c r="DH36" s="55"/>
      <c r="DI36" s="55"/>
      <c r="DJ36" s="55"/>
      <c r="DK36" s="55"/>
      <c r="DL36" s="55"/>
      <c r="DM36" s="55"/>
      <c r="DN36" s="55"/>
      <c r="DO36" s="55"/>
      <c r="DP36" s="55"/>
      <c r="DQ36" s="55"/>
      <c r="DR36" s="55"/>
      <c r="DS36" s="55"/>
      <c r="DT36" s="55"/>
      <c r="DU36" s="55"/>
      <c r="DV36" s="55"/>
      <c r="DW36" s="55"/>
      <c r="DX36" s="55"/>
      <c r="DY36" s="55"/>
      <c r="DZ36" s="55"/>
      <c r="EA36" s="55"/>
      <c r="EB36" s="55"/>
      <c r="EC36" s="55"/>
      <c r="ED36" s="55"/>
      <c r="EE36" s="55"/>
      <c r="EF36" s="55"/>
      <c r="EG36" s="55"/>
      <c r="EH36" s="55"/>
      <c r="EI36" s="55"/>
      <c r="EJ36" s="55"/>
      <c r="EK36" s="55"/>
      <c r="EL36" s="55"/>
      <c r="EM36" s="55"/>
      <c r="EN36" s="55"/>
      <c r="EO36" s="55"/>
      <c r="EP36" s="55"/>
      <c r="EQ36" s="55"/>
      <c r="ER36" s="55"/>
      <c r="ES36" s="55"/>
      <c r="ET36" s="55"/>
      <c r="EU36" s="55"/>
      <c r="EV36" s="55"/>
      <c r="EW36" s="55"/>
      <c r="EX36" s="55"/>
      <c r="EY36" s="55"/>
      <c r="EZ36" s="55"/>
      <c r="FA36" s="55"/>
      <c r="FB36" s="55"/>
      <c r="FC36" s="55"/>
      <c r="FD36" s="55"/>
      <c r="FE36" s="55"/>
      <c r="FF36" s="55"/>
      <c r="FG36" s="55"/>
      <c r="FH36" s="55"/>
      <c r="FI36" s="55"/>
      <c r="FJ36" s="55"/>
      <c r="FK36" s="55"/>
      <c r="FL36" s="55"/>
      <c r="FM36" s="55"/>
      <c r="FN36" s="55"/>
      <c r="FO36" s="55"/>
      <c r="FP36" s="55"/>
      <c r="FQ36" s="55"/>
      <c r="FR36" s="55"/>
      <c r="FS36" s="55"/>
      <c r="FT36" s="55"/>
      <c r="FU36" s="55"/>
      <c r="FV36" s="55"/>
      <c r="FW36" s="55"/>
      <c r="FX36" s="55"/>
      <c r="FY36" s="55"/>
      <c r="FZ36" s="55"/>
      <c r="GA36" s="55"/>
      <c r="GB36" s="55"/>
      <c r="GC36" s="55"/>
      <c r="GD36" s="55"/>
      <c r="GE36" s="55"/>
      <c r="GF36" s="55"/>
      <c r="GG36" s="55"/>
      <c r="GH36" s="55"/>
      <c r="GI36" s="55"/>
      <c r="GJ36" s="55"/>
      <c r="GK36" s="55"/>
      <c r="GL36" s="55"/>
      <c r="GM36" s="55"/>
      <c r="GN36" s="55"/>
      <c r="GO36" s="55"/>
      <c r="GP36" s="55"/>
      <c r="GQ36" s="55"/>
      <c r="GR36" s="55"/>
      <c r="GS36" s="55"/>
      <c r="GT36" s="55"/>
      <c r="GU36" s="55"/>
      <c r="GV36" s="55"/>
      <c r="GW36" s="55"/>
      <c r="GX36" s="55"/>
      <c r="GY36" s="55"/>
      <c r="GZ36" s="55"/>
      <c r="HA36" s="55"/>
      <c r="HB36" s="55"/>
      <c r="HC36" s="55"/>
      <c r="HD36" s="55"/>
      <c r="HE36" s="55"/>
      <c r="HF36" s="55"/>
      <c r="HG36" s="55"/>
      <c r="HH36" s="55"/>
      <c r="HI36" s="55"/>
      <c r="HJ36" s="55"/>
      <c r="HK36" s="55"/>
      <c r="HL36" s="55"/>
      <c r="HM36" s="55"/>
      <c r="HN36" s="55"/>
      <c r="HO36" s="55"/>
      <c r="HP36" s="55"/>
      <c r="HQ36" s="55"/>
      <c r="HR36" s="55"/>
      <c r="HS36" s="55"/>
    </row>
    <row r="37" s="46" customFormat="1" ht="356.25" hidden="1" spans="1:227">
      <c r="A37" s="85">
        <v>5</v>
      </c>
      <c r="B37" s="85" t="s">
        <v>58</v>
      </c>
      <c r="C37" s="85" t="s">
        <v>158</v>
      </c>
      <c r="D37" s="85" t="s">
        <v>159</v>
      </c>
      <c r="E37" s="87" t="s">
        <v>160</v>
      </c>
      <c r="F37" s="85" t="s">
        <v>40</v>
      </c>
      <c r="G37" s="85" t="s">
        <v>61</v>
      </c>
      <c r="H37" s="85" t="s">
        <v>62</v>
      </c>
      <c r="I37" s="102" t="s">
        <v>63</v>
      </c>
      <c r="J37" s="102" t="s">
        <v>64</v>
      </c>
      <c r="K37" s="85" t="s">
        <v>161</v>
      </c>
      <c r="L37" s="85">
        <f t="shared" si="9"/>
        <v>200</v>
      </c>
      <c r="M37" s="85">
        <f>SUM(N37:Q37)</f>
        <v>200</v>
      </c>
      <c r="N37" s="85">
        <v>100</v>
      </c>
      <c r="O37" s="85">
        <v>30</v>
      </c>
      <c r="P37" s="85">
        <v>9</v>
      </c>
      <c r="Q37" s="85">
        <v>61</v>
      </c>
      <c r="R37" s="85"/>
      <c r="S37" s="103"/>
      <c r="T37" s="103"/>
      <c r="U37" s="103"/>
      <c r="V37" s="103">
        <v>20</v>
      </c>
      <c r="W37" s="103">
        <v>10</v>
      </c>
      <c r="X37" s="103">
        <v>37</v>
      </c>
      <c r="Y37" s="103">
        <v>31</v>
      </c>
      <c r="Z37" s="103">
        <v>122</v>
      </c>
      <c r="AA37" s="103"/>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c r="DQ37" s="55"/>
      <c r="DR37" s="55"/>
      <c r="DS37" s="55"/>
      <c r="DT37" s="55"/>
      <c r="DU37" s="55"/>
      <c r="DV37" s="55"/>
      <c r="DW37" s="55"/>
      <c r="DX37" s="55"/>
      <c r="DY37" s="55"/>
      <c r="DZ37" s="55"/>
      <c r="EA37" s="55"/>
      <c r="EB37" s="55"/>
      <c r="EC37" s="55"/>
      <c r="ED37" s="55"/>
      <c r="EE37" s="55"/>
      <c r="EF37" s="55"/>
      <c r="EG37" s="55"/>
      <c r="EH37" s="55"/>
      <c r="EI37" s="55"/>
      <c r="EJ37" s="55"/>
      <c r="EK37" s="55"/>
      <c r="EL37" s="55"/>
      <c r="EM37" s="55"/>
      <c r="EN37" s="55"/>
      <c r="EO37" s="55"/>
      <c r="EP37" s="55"/>
      <c r="EQ37" s="55"/>
      <c r="ER37" s="55"/>
      <c r="ES37" s="55"/>
      <c r="ET37" s="55"/>
      <c r="EU37" s="55"/>
      <c r="EV37" s="55"/>
      <c r="EW37" s="55"/>
      <c r="EX37" s="55"/>
      <c r="EY37" s="55"/>
      <c r="EZ37" s="55"/>
      <c r="FA37" s="55"/>
      <c r="FB37" s="55"/>
      <c r="FC37" s="55"/>
      <c r="FD37" s="55"/>
      <c r="FE37" s="55"/>
      <c r="FF37" s="55"/>
      <c r="FG37" s="55"/>
      <c r="FH37" s="55"/>
      <c r="FI37" s="55"/>
      <c r="FJ37" s="55"/>
      <c r="FK37" s="55"/>
      <c r="FL37" s="55"/>
      <c r="FM37" s="55"/>
      <c r="FN37" s="55"/>
      <c r="FO37" s="55"/>
      <c r="FP37" s="55"/>
      <c r="FQ37" s="55"/>
      <c r="FR37" s="55"/>
      <c r="FS37" s="55"/>
      <c r="FT37" s="55"/>
      <c r="FU37" s="55"/>
      <c r="FV37" s="55"/>
      <c r="FW37" s="55"/>
      <c r="FX37" s="55"/>
      <c r="FY37" s="55"/>
      <c r="FZ37" s="55"/>
      <c r="GA37" s="55"/>
      <c r="GB37" s="55"/>
      <c r="GC37" s="55"/>
      <c r="GD37" s="55"/>
      <c r="GE37" s="55"/>
      <c r="GF37" s="55"/>
      <c r="GG37" s="55"/>
      <c r="GH37" s="55"/>
      <c r="GI37" s="55"/>
      <c r="GJ37" s="55"/>
      <c r="GK37" s="55"/>
      <c r="GL37" s="55"/>
      <c r="GM37" s="55"/>
      <c r="GN37" s="55"/>
      <c r="GO37" s="55"/>
      <c r="GP37" s="55"/>
      <c r="GQ37" s="55"/>
      <c r="GR37" s="55"/>
      <c r="GS37" s="55"/>
      <c r="GT37" s="55"/>
      <c r="GU37" s="55"/>
      <c r="GV37" s="55"/>
      <c r="GW37" s="55"/>
      <c r="GX37" s="55"/>
      <c r="GY37" s="55"/>
      <c r="GZ37" s="55"/>
      <c r="HA37" s="55"/>
      <c r="HB37" s="55"/>
      <c r="HC37" s="55"/>
      <c r="HD37" s="55"/>
      <c r="HE37" s="55"/>
      <c r="HF37" s="55"/>
      <c r="HG37" s="55"/>
      <c r="HH37" s="55"/>
      <c r="HI37" s="55"/>
      <c r="HJ37" s="55"/>
      <c r="HK37" s="55"/>
      <c r="HL37" s="55"/>
      <c r="HM37" s="55"/>
      <c r="HN37" s="55"/>
      <c r="HO37" s="55"/>
      <c r="HP37" s="55"/>
      <c r="HQ37" s="55"/>
      <c r="HR37" s="55"/>
      <c r="HS37" s="55"/>
    </row>
    <row r="38" s="47" customFormat="1" ht="42" hidden="1" customHeight="1" spans="1:227">
      <c r="A38" s="83" t="s">
        <v>162</v>
      </c>
      <c r="B38" s="83"/>
      <c r="C38" s="83"/>
      <c r="D38" s="83"/>
      <c r="E38" s="83">
        <v>1</v>
      </c>
      <c r="F38" s="74"/>
      <c r="G38" s="83"/>
      <c r="H38" s="104"/>
      <c r="I38" s="102"/>
      <c r="J38" s="102"/>
      <c r="K38" s="107"/>
      <c r="L38" s="77">
        <f>SUM(L39)</f>
        <v>209.152611463358</v>
      </c>
      <c r="M38" s="77">
        <f>SUM(M39)</f>
        <v>209.15</v>
      </c>
      <c r="N38" s="77">
        <f>N39</f>
        <v>209.152611463358</v>
      </c>
      <c r="O38" s="77">
        <f>O39</f>
        <v>0</v>
      </c>
      <c r="P38" s="77">
        <f>P39</f>
        <v>0</v>
      </c>
      <c r="Q38" s="77">
        <f>Q39</f>
        <v>0</v>
      </c>
      <c r="R38" s="77"/>
      <c r="S38" s="78"/>
      <c r="T38" s="78"/>
      <c r="U38" s="78"/>
      <c r="V38" s="78"/>
      <c r="W38" s="78"/>
      <c r="X38" s="78"/>
      <c r="Y38" s="78"/>
      <c r="Z38" s="78"/>
      <c r="AA38" s="78"/>
      <c r="AB38" s="46"/>
      <c r="AC38" s="46"/>
      <c r="AD38" s="46"/>
      <c r="AE38" s="46"/>
      <c r="AF38" s="46"/>
      <c r="AG38" s="46"/>
      <c r="AH38" s="46"/>
      <c r="AI38" s="46"/>
      <c r="AJ38" s="46"/>
      <c r="AK38" s="46"/>
      <c r="AL38" s="46"/>
      <c r="AM38" s="46"/>
      <c r="AN38" s="46"/>
      <c r="AO38" s="46"/>
      <c r="AP38" s="46"/>
      <c r="AQ38" s="46"/>
      <c r="AR38" s="46"/>
      <c r="AS38" s="46"/>
      <c r="AT38" s="46"/>
      <c r="AU38" s="46"/>
      <c r="AV38" s="46"/>
      <c r="AW38" s="46"/>
      <c r="AX38" s="46"/>
      <c r="AY38" s="46"/>
      <c r="AZ38" s="46"/>
      <c r="BA38" s="46"/>
      <c r="BB38" s="46"/>
      <c r="BC38" s="46"/>
      <c r="BD38" s="46"/>
      <c r="BE38" s="46"/>
      <c r="BF38" s="46"/>
      <c r="BG38" s="46"/>
      <c r="BH38" s="46"/>
      <c r="BI38" s="46"/>
      <c r="BJ38" s="46"/>
      <c r="BK38" s="46"/>
      <c r="BL38" s="46"/>
      <c r="BM38" s="46"/>
      <c r="BN38" s="46"/>
      <c r="BO38" s="46"/>
      <c r="BP38" s="46"/>
      <c r="BQ38" s="46"/>
      <c r="BR38" s="46"/>
      <c r="BS38" s="46"/>
      <c r="BT38" s="46"/>
      <c r="BU38" s="46"/>
      <c r="BV38" s="46"/>
      <c r="BW38" s="46"/>
      <c r="BX38" s="46"/>
      <c r="BY38" s="46"/>
      <c r="BZ38" s="46"/>
      <c r="CA38" s="46"/>
      <c r="CB38" s="46"/>
      <c r="CC38" s="46"/>
      <c r="CD38" s="46"/>
      <c r="CE38" s="46"/>
      <c r="CF38" s="46"/>
      <c r="CG38" s="46"/>
      <c r="CH38" s="46"/>
      <c r="CI38" s="46"/>
      <c r="CJ38" s="46"/>
      <c r="CK38" s="46"/>
      <c r="CL38" s="46"/>
      <c r="CM38" s="46"/>
      <c r="CN38" s="46"/>
      <c r="CO38" s="46"/>
      <c r="CP38" s="46"/>
      <c r="CQ38" s="46"/>
      <c r="CR38" s="46"/>
      <c r="CS38" s="46"/>
      <c r="CT38" s="46"/>
      <c r="CU38" s="46"/>
      <c r="CV38" s="46"/>
      <c r="CW38" s="46"/>
      <c r="CX38" s="46"/>
      <c r="CY38" s="46"/>
      <c r="CZ38" s="46"/>
      <c r="DA38" s="46"/>
      <c r="DB38" s="46"/>
      <c r="DC38" s="46"/>
      <c r="DD38" s="46"/>
      <c r="DE38" s="46"/>
      <c r="DF38" s="46"/>
      <c r="DG38" s="46"/>
      <c r="DH38" s="46"/>
      <c r="DI38" s="46"/>
      <c r="DJ38" s="46"/>
      <c r="DK38" s="46"/>
      <c r="DL38" s="46"/>
      <c r="DM38" s="46"/>
      <c r="DN38" s="46"/>
      <c r="DO38" s="46"/>
      <c r="DP38" s="46"/>
      <c r="DQ38" s="46"/>
      <c r="DR38" s="46"/>
      <c r="DS38" s="46"/>
      <c r="DT38" s="46"/>
      <c r="DU38" s="46"/>
      <c r="DV38" s="46"/>
      <c r="DW38" s="46"/>
      <c r="DX38" s="46"/>
      <c r="DY38" s="46"/>
      <c r="DZ38" s="46"/>
      <c r="EA38" s="46"/>
      <c r="EB38" s="46"/>
      <c r="EC38" s="46"/>
      <c r="ED38" s="46"/>
      <c r="EE38" s="46"/>
      <c r="EF38" s="46"/>
      <c r="EG38" s="46"/>
      <c r="EH38" s="46"/>
      <c r="EI38" s="46"/>
      <c r="EJ38" s="46"/>
      <c r="EK38" s="46"/>
      <c r="EL38" s="46"/>
      <c r="EM38" s="46"/>
      <c r="EN38" s="46"/>
      <c r="EO38" s="46"/>
      <c r="EP38" s="46"/>
      <c r="EQ38" s="46"/>
      <c r="ER38" s="46"/>
      <c r="ES38" s="46"/>
      <c r="ET38" s="46"/>
      <c r="EU38" s="46"/>
      <c r="EV38" s="46"/>
      <c r="EW38" s="46"/>
      <c r="EX38" s="46"/>
      <c r="EY38" s="46"/>
      <c r="EZ38" s="46"/>
      <c r="FA38" s="46"/>
      <c r="FB38" s="46"/>
      <c r="FC38" s="46"/>
      <c r="FD38" s="46"/>
      <c r="FE38" s="46"/>
      <c r="FF38" s="46"/>
      <c r="FG38" s="46"/>
      <c r="FH38" s="46"/>
      <c r="FI38" s="46"/>
      <c r="FJ38" s="46"/>
      <c r="FK38" s="46"/>
      <c r="FL38" s="46"/>
      <c r="FM38" s="46"/>
      <c r="FN38" s="46"/>
      <c r="FO38" s="46"/>
      <c r="FP38" s="46"/>
      <c r="FQ38" s="46"/>
      <c r="FR38" s="46"/>
      <c r="FS38" s="46"/>
      <c r="FT38" s="46"/>
      <c r="FU38" s="46"/>
      <c r="FV38" s="46"/>
      <c r="FW38" s="46"/>
      <c r="FX38" s="46"/>
      <c r="FY38" s="46"/>
      <c r="FZ38" s="46"/>
      <c r="GA38" s="46"/>
      <c r="GB38" s="46"/>
      <c r="GC38" s="46"/>
      <c r="GD38" s="46"/>
      <c r="GE38" s="46"/>
      <c r="GF38" s="46"/>
      <c r="GG38" s="46"/>
      <c r="GH38" s="46"/>
      <c r="GI38" s="46"/>
      <c r="GJ38" s="46"/>
      <c r="GK38" s="46"/>
      <c r="GL38" s="46"/>
      <c r="GM38" s="46"/>
      <c r="GN38" s="46"/>
      <c r="GO38" s="46"/>
      <c r="GP38" s="46"/>
      <c r="GQ38" s="46"/>
      <c r="GR38" s="46"/>
      <c r="GS38" s="46"/>
      <c r="GT38" s="46"/>
      <c r="GU38" s="46"/>
      <c r="GV38" s="46"/>
      <c r="GW38" s="46"/>
      <c r="GX38" s="46"/>
      <c r="GY38" s="46"/>
      <c r="GZ38" s="46"/>
      <c r="HA38" s="46"/>
      <c r="HB38" s="46"/>
      <c r="HC38" s="46"/>
      <c r="HD38" s="46"/>
      <c r="HE38" s="46"/>
      <c r="HF38" s="46"/>
    </row>
    <row r="39" s="46" customFormat="1" ht="112.5" hidden="1" spans="1:227">
      <c r="A39" s="85">
        <v>1</v>
      </c>
      <c r="B39" s="85" t="s">
        <v>58</v>
      </c>
      <c r="C39" s="85" t="s">
        <v>163</v>
      </c>
      <c r="D39" s="85" t="s">
        <v>58</v>
      </c>
      <c r="E39" s="87" t="s">
        <v>164</v>
      </c>
      <c r="F39" s="85" t="s">
        <v>40</v>
      </c>
      <c r="G39" s="85" t="s">
        <v>61</v>
      </c>
      <c r="H39" s="85" t="s">
        <v>62</v>
      </c>
      <c r="I39" s="102" t="s">
        <v>165</v>
      </c>
      <c r="J39" s="102" t="s">
        <v>165</v>
      </c>
      <c r="K39" s="85" t="s">
        <v>166</v>
      </c>
      <c r="L39" s="85">
        <f>N39+O39+P39+Q39</f>
        <v>209.152611463358</v>
      </c>
      <c r="M39" s="85">
        <v>209.15</v>
      </c>
      <c r="N39" s="85">
        <v>209.152611463358</v>
      </c>
      <c r="O39" s="85">
        <v>0</v>
      </c>
      <c r="P39" s="85">
        <v>0</v>
      </c>
      <c r="Q39" s="85">
        <v>0</v>
      </c>
      <c r="R39" s="85"/>
      <c r="S39" s="103"/>
      <c r="T39" s="103"/>
      <c r="U39" s="103"/>
      <c r="V39" s="103"/>
      <c r="W39" s="103"/>
      <c r="X39" s="103"/>
      <c r="Y39" s="103"/>
      <c r="Z39" s="103"/>
      <c r="AA39" s="103"/>
      <c r="AB39" s="55"/>
      <c r="AC39" s="55"/>
      <c r="AD39" s="55"/>
      <c r="AE39" s="55"/>
      <c r="AF39" s="55"/>
      <c r="AG39" s="55"/>
      <c r="AH39" s="55"/>
      <c r="AI39" s="55"/>
      <c r="AJ39" s="55"/>
      <c r="AK39" s="55"/>
      <c r="AL39" s="55"/>
      <c r="AM39" s="55"/>
      <c r="AN39" s="55"/>
      <c r="AO39" s="55"/>
      <c r="AP39" s="55"/>
      <c r="AQ39" s="55"/>
      <c r="AR39" s="55"/>
      <c r="AS39" s="55"/>
      <c r="AT39" s="55"/>
      <c r="AU39" s="55"/>
      <c r="AV39" s="55"/>
      <c r="AW39" s="55"/>
      <c r="AX39" s="55"/>
      <c r="AY39" s="55"/>
      <c r="AZ39" s="55"/>
      <c r="BA39" s="55"/>
      <c r="BB39" s="55"/>
      <c r="BC39" s="55"/>
      <c r="BD39" s="55"/>
      <c r="BE39" s="55"/>
      <c r="BF39" s="55"/>
      <c r="BG39" s="55"/>
      <c r="BH39" s="55"/>
      <c r="BI39" s="55"/>
      <c r="BJ39" s="55"/>
      <c r="BK39" s="55"/>
      <c r="BL39" s="55"/>
      <c r="BM39" s="55"/>
      <c r="BN39" s="55"/>
      <c r="BO39" s="55"/>
      <c r="BP39" s="55"/>
      <c r="BQ39" s="55"/>
      <c r="BR39" s="55"/>
      <c r="BS39" s="55"/>
      <c r="BT39" s="55"/>
      <c r="BU39" s="55"/>
      <c r="BV39" s="55"/>
      <c r="BW39" s="55"/>
      <c r="BX39" s="55"/>
      <c r="BY39" s="55"/>
      <c r="BZ39" s="55"/>
      <c r="CA39" s="55"/>
      <c r="CB39" s="55"/>
      <c r="CC39" s="55"/>
      <c r="CD39" s="55"/>
      <c r="CE39" s="55"/>
      <c r="CF39" s="55"/>
      <c r="CG39" s="55"/>
      <c r="CH39" s="55"/>
      <c r="CI39" s="55"/>
      <c r="CJ39" s="55"/>
      <c r="CK39" s="55"/>
      <c r="CL39" s="55"/>
      <c r="CM39" s="55"/>
      <c r="CN39" s="55"/>
      <c r="CO39" s="55"/>
      <c r="CP39" s="55"/>
      <c r="CQ39" s="55"/>
      <c r="CR39" s="55"/>
      <c r="CS39" s="55"/>
      <c r="CT39" s="55"/>
      <c r="CU39" s="55"/>
      <c r="CV39" s="55"/>
      <c r="CW39" s="55"/>
      <c r="CX39" s="55"/>
      <c r="CY39" s="55"/>
      <c r="CZ39" s="55"/>
      <c r="DA39" s="55"/>
      <c r="DB39" s="55"/>
      <c r="DC39" s="55"/>
      <c r="DD39" s="55"/>
      <c r="DE39" s="55"/>
      <c r="DF39" s="55"/>
      <c r="DG39" s="55"/>
      <c r="DH39" s="55"/>
      <c r="DI39" s="55"/>
      <c r="DJ39" s="55"/>
      <c r="DK39" s="55"/>
      <c r="DL39" s="55"/>
      <c r="DM39" s="55"/>
      <c r="DN39" s="55"/>
      <c r="DO39" s="55"/>
      <c r="DP39" s="55"/>
      <c r="DQ39" s="55"/>
      <c r="DR39" s="55"/>
      <c r="DS39" s="55"/>
      <c r="DT39" s="55"/>
      <c r="DU39" s="55"/>
      <c r="DV39" s="55"/>
      <c r="DW39" s="55"/>
      <c r="DX39" s="55"/>
      <c r="DY39" s="55"/>
      <c r="DZ39" s="55"/>
      <c r="EA39" s="55"/>
      <c r="EB39" s="55"/>
      <c r="EC39" s="55"/>
      <c r="ED39" s="55"/>
      <c r="EE39" s="55"/>
      <c r="EF39" s="55"/>
      <c r="EG39" s="55"/>
      <c r="EH39" s="55"/>
      <c r="EI39" s="55"/>
      <c r="EJ39" s="55"/>
      <c r="EK39" s="55"/>
      <c r="EL39" s="55"/>
      <c r="EM39" s="55"/>
      <c r="EN39" s="55"/>
      <c r="EO39" s="55"/>
      <c r="EP39" s="55"/>
      <c r="EQ39" s="55"/>
      <c r="ER39" s="55"/>
      <c r="ES39" s="55"/>
      <c r="ET39" s="55"/>
      <c r="EU39" s="55"/>
      <c r="EV39" s="55"/>
      <c r="EW39" s="55"/>
      <c r="EX39" s="55"/>
      <c r="EY39" s="55"/>
      <c r="EZ39" s="55"/>
      <c r="FA39" s="55"/>
      <c r="FB39" s="55"/>
      <c r="FC39" s="55"/>
      <c r="FD39" s="55"/>
      <c r="FE39" s="55"/>
      <c r="FF39" s="55"/>
      <c r="FG39" s="55"/>
      <c r="FH39" s="55"/>
      <c r="FI39" s="55"/>
      <c r="FJ39" s="55"/>
      <c r="FK39" s="55"/>
      <c r="FL39" s="55"/>
      <c r="FM39" s="55"/>
      <c r="FN39" s="55"/>
      <c r="FO39" s="55"/>
      <c r="FP39" s="55"/>
      <c r="FQ39" s="55"/>
      <c r="FR39" s="55"/>
      <c r="FS39" s="55"/>
      <c r="FT39" s="55"/>
      <c r="FU39" s="55"/>
      <c r="FV39" s="55"/>
      <c r="FW39" s="55"/>
      <c r="FX39" s="55"/>
      <c r="FY39" s="55"/>
      <c r="FZ39" s="55"/>
      <c r="GA39" s="55"/>
      <c r="GB39" s="55"/>
      <c r="GC39" s="55"/>
      <c r="GD39" s="55"/>
      <c r="GE39" s="55"/>
      <c r="GF39" s="55"/>
      <c r="GG39" s="55"/>
      <c r="GH39" s="55"/>
      <c r="GI39" s="55"/>
      <c r="GJ39" s="55"/>
      <c r="GK39" s="55"/>
      <c r="GL39" s="55"/>
      <c r="GM39" s="55"/>
      <c r="GN39" s="55"/>
      <c r="GO39" s="55"/>
      <c r="GP39" s="55"/>
      <c r="GQ39" s="55"/>
      <c r="GR39" s="55"/>
      <c r="GS39" s="55"/>
      <c r="GT39" s="55"/>
      <c r="GU39" s="55"/>
      <c r="GV39" s="55"/>
      <c r="GW39" s="55"/>
      <c r="GX39" s="55"/>
      <c r="GY39" s="55"/>
      <c r="GZ39" s="55"/>
      <c r="HA39" s="55"/>
      <c r="HB39" s="55"/>
      <c r="HC39" s="55"/>
      <c r="HD39" s="55"/>
      <c r="HE39" s="55"/>
      <c r="HF39" s="55"/>
      <c r="HG39" s="55"/>
      <c r="HH39" s="55"/>
      <c r="HI39" s="55"/>
      <c r="HJ39" s="55"/>
      <c r="HK39" s="55"/>
      <c r="HL39" s="55"/>
      <c r="HM39" s="55"/>
      <c r="HN39" s="55"/>
      <c r="HO39" s="55"/>
      <c r="HP39" s="55"/>
      <c r="HQ39" s="55"/>
      <c r="HR39" s="55"/>
      <c r="HS39" s="55"/>
    </row>
    <row r="40" s="47" customFormat="1" ht="27" hidden="1" customHeight="1" spans="1:227">
      <c r="A40" s="83" t="s">
        <v>167</v>
      </c>
      <c r="B40" s="83"/>
      <c r="C40" s="83"/>
      <c r="D40" s="83"/>
      <c r="E40" s="83"/>
      <c r="F40" s="74"/>
      <c r="G40" s="83"/>
      <c r="H40" s="104"/>
      <c r="I40" s="102"/>
      <c r="J40" s="102"/>
      <c r="K40" s="107"/>
      <c r="L40" s="77"/>
      <c r="M40" s="77"/>
      <c r="N40" s="77"/>
      <c r="O40" s="77"/>
      <c r="P40" s="77"/>
      <c r="Q40" s="77"/>
      <c r="R40" s="77"/>
      <c r="S40" s="78"/>
      <c r="T40" s="78"/>
      <c r="U40" s="78"/>
      <c r="V40" s="78"/>
      <c r="W40" s="78"/>
      <c r="X40" s="78"/>
      <c r="Y40" s="78"/>
      <c r="Z40" s="78"/>
      <c r="AA40" s="78"/>
      <c r="AB40" s="46"/>
      <c r="AC40" s="46"/>
      <c r="AD40" s="46"/>
      <c r="AE40" s="46"/>
      <c r="AF40" s="46"/>
      <c r="AG40" s="46"/>
      <c r="AH40" s="46"/>
      <c r="AI40" s="46"/>
      <c r="AJ40" s="46"/>
      <c r="AK40" s="46"/>
      <c r="AL40" s="46"/>
      <c r="AM40" s="46"/>
      <c r="AN40" s="46"/>
      <c r="AO40" s="46"/>
      <c r="AP40" s="46"/>
      <c r="AQ40" s="46"/>
      <c r="AR40" s="46"/>
      <c r="AS40" s="46"/>
      <c r="AT40" s="46"/>
      <c r="AU40" s="46"/>
      <c r="AV40" s="46"/>
      <c r="AW40" s="46"/>
      <c r="AX40" s="46"/>
      <c r="AY40" s="46"/>
      <c r="AZ40" s="46"/>
      <c r="BA40" s="46"/>
      <c r="BB40" s="46"/>
      <c r="BC40" s="46"/>
      <c r="BD40" s="46"/>
      <c r="BE40" s="46"/>
      <c r="BF40" s="46"/>
      <c r="BG40" s="46"/>
      <c r="BH40" s="46"/>
      <c r="BI40" s="46"/>
      <c r="BJ40" s="46"/>
      <c r="BK40" s="46"/>
      <c r="BL40" s="46"/>
      <c r="BM40" s="46"/>
      <c r="BN40" s="46"/>
      <c r="BO40" s="46"/>
      <c r="BP40" s="46"/>
      <c r="BQ40" s="46"/>
      <c r="BR40" s="46"/>
      <c r="BS40" s="46"/>
      <c r="BT40" s="46"/>
      <c r="BU40" s="46"/>
      <c r="BV40" s="46"/>
      <c r="BW40" s="46"/>
      <c r="BX40" s="46"/>
      <c r="BY40" s="46"/>
      <c r="BZ40" s="46"/>
      <c r="CA40" s="46"/>
      <c r="CB40" s="46"/>
      <c r="CC40" s="46"/>
      <c r="CD40" s="46"/>
      <c r="CE40" s="46"/>
      <c r="CF40" s="46"/>
      <c r="CG40" s="46"/>
      <c r="CH40" s="46"/>
      <c r="CI40" s="46"/>
      <c r="CJ40" s="46"/>
      <c r="CK40" s="46"/>
      <c r="CL40" s="46"/>
      <c r="CM40" s="46"/>
      <c r="CN40" s="46"/>
      <c r="CO40" s="46"/>
      <c r="CP40" s="46"/>
      <c r="CQ40" s="46"/>
      <c r="CR40" s="46"/>
      <c r="CS40" s="46"/>
      <c r="CT40" s="46"/>
      <c r="CU40" s="46"/>
      <c r="CV40" s="46"/>
      <c r="CW40" s="46"/>
      <c r="CX40" s="46"/>
      <c r="CY40" s="46"/>
      <c r="CZ40" s="46"/>
      <c r="DA40" s="46"/>
      <c r="DB40" s="46"/>
      <c r="DC40" s="46"/>
      <c r="DD40" s="46"/>
      <c r="DE40" s="46"/>
      <c r="DF40" s="46"/>
      <c r="DG40" s="46"/>
      <c r="DH40" s="46"/>
      <c r="DI40" s="46"/>
      <c r="DJ40" s="46"/>
      <c r="DK40" s="46"/>
      <c r="DL40" s="46"/>
      <c r="DM40" s="46"/>
      <c r="DN40" s="46"/>
      <c r="DO40" s="46"/>
      <c r="DP40" s="46"/>
      <c r="DQ40" s="46"/>
      <c r="DR40" s="46"/>
      <c r="DS40" s="46"/>
      <c r="DT40" s="46"/>
      <c r="DU40" s="46"/>
      <c r="DV40" s="46"/>
      <c r="DW40" s="46"/>
      <c r="DX40" s="46"/>
      <c r="DY40" s="46"/>
      <c r="DZ40" s="46"/>
      <c r="EA40" s="46"/>
      <c r="EB40" s="46"/>
      <c r="EC40" s="46"/>
      <c r="ED40" s="46"/>
      <c r="EE40" s="46"/>
      <c r="EF40" s="46"/>
      <c r="EG40" s="46"/>
      <c r="EH40" s="46"/>
      <c r="EI40" s="46"/>
      <c r="EJ40" s="46"/>
      <c r="EK40" s="46"/>
      <c r="EL40" s="46"/>
      <c r="EM40" s="46"/>
      <c r="EN40" s="46"/>
      <c r="EO40" s="46"/>
      <c r="EP40" s="46"/>
      <c r="EQ40" s="46"/>
      <c r="ER40" s="46"/>
      <c r="ES40" s="46"/>
      <c r="ET40" s="46"/>
      <c r="EU40" s="46"/>
      <c r="EV40" s="46"/>
      <c r="EW40" s="46"/>
      <c r="EX40" s="46"/>
      <c r="EY40" s="46"/>
      <c r="EZ40" s="46"/>
      <c r="FA40" s="46"/>
      <c r="FB40" s="46"/>
      <c r="FC40" s="46"/>
      <c r="FD40" s="46"/>
      <c r="FE40" s="46"/>
      <c r="FF40" s="46"/>
      <c r="FG40" s="46"/>
      <c r="FH40" s="46"/>
      <c r="FI40" s="46"/>
      <c r="FJ40" s="46"/>
      <c r="FK40" s="46"/>
      <c r="FL40" s="46"/>
      <c r="FM40" s="46"/>
      <c r="FN40" s="46"/>
      <c r="FO40" s="46"/>
      <c r="FP40" s="46"/>
      <c r="FQ40" s="46"/>
      <c r="FR40" s="46"/>
      <c r="FS40" s="46"/>
      <c r="FT40" s="46"/>
      <c r="FU40" s="46"/>
      <c r="FV40" s="46"/>
      <c r="FW40" s="46"/>
      <c r="FX40" s="46"/>
      <c r="FY40" s="46"/>
      <c r="FZ40" s="46"/>
      <c r="GA40" s="46"/>
      <c r="GB40" s="46"/>
      <c r="GC40" s="46"/>
      <c r="GD40" s="46"/>
      <c r="GE40" s="46"/>
      <c r="GF40" s="46"/>
      <c r="GG40" s="46"/>
      <c r="GH40" s="46"/>
      <c r="GI40" s="46"/>
      <c r="GJ40" s="46"/>
      <c r="GK40" s="46"/>
      <c r="GL40" s="46"/>
      <c r="GM40" s="46"/>
      <c r="GN40" s="46"/>
      <c r="GO40" s="46"/>
      <c r="GP40" s="46"/>
      <c r="GQ40" s="46"/>
      <c r="GR40" s="46"/>
      <c r="GS40" s="46"/>
      <c r="GT40" s="46"/>
      <c r="GU40" s="46"/>
      <c r="GV40" s="46"/>
      <c r="GW40" s="46"/>
      <c r="GX40" s="46"/>
      <c r="GY40" s="46"/>
      <c r="GZ40" s="46"/>
      <c r="HA40" s="46"/>
      <c r="HB40" s="46"/>
      <c r="HC40" s="46"/>
      <c r="HD40" s="46"/>
      <c r="HE40" s="46"/>
      <c r="HF40" s="46"/>
    </row>
    <row r="41" s="47" customFormat="1" ht="27" hidden="1" customHeight="1" spans="1:227">
      <c r="A41" s="83" t="s">
        <v>168</v>
      </c>
      <c r="B41" s="83"/>
      <c r="C41" s="83"/>
      <c r="D41" s="83"/>
      <c r="E41" s="83"/>
      <c r="F41" s="74"/>
      <c r="G41" s="83"/>
      <c r="H41" s="104"/>
      <c r="I41" s="102"/>
      <c r="J41" s="102"/>
      <c r="K41" s="107"/>
      <c r="L41" s="77"/>
      <c r="M41" s="77"/>
      <c r="N41" s="77"/>
      <c r="O41" s="77"/>
      <c r="P41" s="77"/>
      <c r="Q41" s="77"/>
      <c r="R41" s="77"/>
      <c r="S41" s="78"/>
      <c r="T41" s="78"/>
      <c r="U41" s="78"/>
      <c r="V41" s="78"/>
      <c r="W41" s="78"/>
      <c r="X41" s="78"/>
      <c r="Y41" s="78"/>
      <c r="Z41" s="78"/>
      <c r="AA41" s="78"/>
      <c r="AB41" s="46"/>
      <c r="AC41" s="46"/>
      <c r="AD41" s="46"/>
      <c r="AE41" s="46"/>
      <c r="AF41" s="46"/>
      <c r="AG41" s="46"/>
      <c r="AH41" s="46"/>
      <c r="AI41" s="46"/>
      <c r="AJ41" s="46"/>
      <c r="AK41" s="46"/>
      <c r="AL41" s="46"/>
      <c r="AM41" s="46"/>
      <c r="AN41" s="46"/>
      <c r="AO41" s="46"/>
      <c r="AP41" s="46"/>
      <c r="AQ41" s="46"/>
      <c r="AR41" s="46"/>
      <c r="AS41" s="46"/>
      <c r="AT41" s="46"/>
      <c r="AU41" s="46"/>
      <c r="AV41" s="46"/>
      <c r="AW41" s="46"/>
      <c r="AX41" s="46"/>
      <c r="AY41" s="46"/>
      <c r="AZ41" s="46"/>
      <c r="BA41" s="46"/>
      <c r="BB41" s="46"/>
      <c r="BC41" s="46"/>
      <c r="BD41" s="46"/>
      <c r="BE41" s="46"/>
      <c r="BF41" s="46"/>
      <c r="BG41" s="46"/>
      <c r="BH41" s="46"/>
      <c r="BI41" s="46"/>
      <c r="BJ41" s="46"/>
      <c r="BK41" s="46"/>
      <c r="BL41" s="46"/>
      <c r="BM41" s="46"/>
      <c r="BN41" s="46"/>
      <c r="BO41" s="46"/>
      <c r="BP41" s="46"/>
      <c r="BQ41" s="46"/>
      <c r="BR41" s="46"/>
      <c r="BS41" s="46"/>
      <c r="BT41" s="46"/>
      <c r="BU41" s="46"/>
      <c r="BV41" s="46"/>
      <c r="BW41" s="46"/>
      <c r="BX41" s="46"/>
      <c r="BY41" s="46"/>
      <c r="BZ41" s="46"/>
      <c r="CA41" s="46"/>
      <c r="CB41" s="46"/>
      <c r="CC41" s="46"/>
      <c r="CD41" s="46"/>
      <c r="CE41" s="46"/>
      <c r="CF41" s="46"/>
      <c r="CG41" s="46"/>
      <c r="CH41" s="46"/>
      <c r="CI41" s="46"/>
      <c r="CJ41" s="46"/>
      <c r="CK41" s="46"/>
      <c r="CL41" s="46"/>
      <c r="CM41" s="46"/>
      <c r="CN41" s="46"/>
      <c r="CO41" s="46"/>
      <c r="CP41" s="46"/>
      <c r="CQ41" s="46"/>
      <c r="CR41" s="46"/>
      <c r="CS41" s="46"/>
      <c r="CT41" s="46"/>
      <c r="CU41" s="46"/>
      <c r="CV41" s="46"/>
      <c r="CW41" s="46"/>
      <c r="CX41" s="46"/>
      <c r="CY41" s="46"/>
      <c r="CZ41" s="46"/>
      <c r="DA41" s="46"/>
      <c r="DB41" s="46"/>
      <c r="DC41" s="46"/>
      <c r="DD41" s="46"/>
      <c r="DE41" s="46"/>
      <c r="DF41" s="46"/>
      <c r="DG41" s="46"/>
      <c r="DH41" s="46"/>
      <c r="DI41" s="46"/>
      <c r="DJ41" s="46"/>
      <c r="DK41" s="46"/>
      <c r="DL41" s="46"/>
      <c r="DM41" s="46"/>
      <c r="DN41" s="46"/>
      <c r="DO41" s="46"/>
      <c r="DP41" s="46"/>
      <c r="DQ41" s="46"/>
      <c r="DR41" s="46"/>
      <c r="DS41" s="46"/>
      <c r="DT41" s="46"/>
      <c r="DU41" s="46"/>
      <c r="DV41" s="46"/>
      <c r="DW41" s="46"/>
      <c r="DX41" s="46"/>
      <c r="DY41" s="46"/>
      <c r="DZ41" s="46"/>
      <c r="EA41" s="46"/>
      <c r="EB41" s="46"/>
      <c r="EC41" s="46"/>
      <c r="ED41" s="46"/>
      <c r="EE41" s="46"/>
      <c r="EF41" s="46"/>
      <c r="EG41" s="46"/>
      <c r="EH41" s="46"/>
      <c r="EI41" s="46"/>
      <c r="EJ41" s="46"/>
      <c r="EK41" s="46"/>
      <c r="EL41" s="46"/>
      <c r="EM41" s="46"/>
      <c r="EN41" s="46"/>
      <c r="EO41" s="46"/>
      <c r="EP41" s="46"/>
      <c r="EQ41" s="46"/>
      <c r="ER41" s="46"/>
      <c r="ES41" s="46"/>
      <c r="ET41" s="46"/>
      <c r="EU41" s="46"/>
      <c r="EV41" s="46"/>
      <c r="EW41" s="46"/>
      <c r="EX41" s="46"/>
      <c r="EY41" s="46"/>
      <c r="EZ41" s="46"/>
      <c r="FA41" s="46"/>
      <c r="FB41" s="46"/>
      <c r="FC41" s="46"/>
      <c r="FD41" s="46"/>
      <c r="FE41" s="46"/>
      <c r="FF41" s="46"/>
      <c r="FG41" s="46"/>
      <c r="FH41" s="46"/>
      <c r="FI41" s="46"/>
      <c r="FJ41" s="46"/>
      <c r="FK41" s="46"/>
      <c r="FL41" s="46"/>
      <c r="FM41" s="46"/>
      <c r="FN41" s="46"/>
      <c r="FO41" s="46"/>
      <c r="FP41" s="46"/>
      <c r="FQ41" s="46"/>
      <c r="FR41" s="46"/>
      <c r="FS41" s="46"/>
      <c r="FT41" s="46"/>
      <c r="FU41" s="46"/>
      <c r="FV41" s="46"/>
      <c r="FW41" s="46"/>
      <c r="FX41" s="46"/>
      <c r="FY41" s="46"/>
      <c r="FZ41" s="46"/>
      <c r="GA41" s="46"/>
      <c r="GB41" s="46"/>
      <c r="GC41" s="46"/>
      <c r="GD41" s="46"/>
      <c r="GE41" s="46"/>
      <c r="GF41" s="46"/>
      <c r="GG41" s="46"/>
      <c r="GH41" s="46"/>
      <c r="GI41" s="46"/>
      <c r="GJ41" s="46"/>
      <c r="GK41" s="46"/>
      <c r="GL41" s="46"/>
      <c r="GM41" s="46"/>
      <c r="GN41" s="46"/>
      <c r="GO41" s="46"/>
      <c r="GP41" s="46"/>
      <c r="GQ41" s="46"/>
      <c r="GR41" s="46"/>
      <c r="GS41" s="46"/>
      <c r="GT41" s="46"/>
      <c r="GU41" s="46"/>
      <c r="GV41" s="46"/>
      <c r="GW41" s="46"/>
      <c r="GX41" s="46"/>
      <c r="GY41" s="46"/>
      <c r="GZ41" s="46"/>
      <c r="HA41" s="46"/>
      <c r="HB41" s="46"/>
      <c r="HC41" s="46"/>
      <c r="HD41" s="46"/>
      <c r="HE41" s="46"/>
      <c r="HF41" s="46"/>
    </row>
    <row r="42" s="47" customFormat="1" ht="36" hidden="1" customHeight="1" spans="1:227">
      <c r="A42" s="79" t="s">
        <v>169</v>
      </c>
      <c r="B42" s="79"/>
      <c r="C42" s="79"/>
      <c r="D42" s="79"/>
      <c r="E42" s="74">
        <f>SUM(E43+E46+E51+E56+E75+E77)</f>
        <v>30</v>
      </c>
      <c r="F42" s="74"/>
      <c r="G42" s="74"/>
      <c r="H42" s="74"/>
      <c r="I42" s="76"/>
      <c r="J42" s="76"/>
      <c r="K42" s="74"/>
      <c r="L42" s="77">
        <f>SUM(L43+L51+L56+L75+L77+L46)</f>
        <v>22974.82</v>
      </c>
      <c r="M42" s="77">
        <f t="shared" ref="M42:Z42" si="10">SUM(M43+M51+M56+M75+M77+M46)</f>
        <v>23287.71</v>
      </c>
      <c r="N42" s="77">
        <f t="shared" si="10"/>
        <v>15727</v>
      </c>
      <c r="O42" s="77">
        <f t="shared" si="10"/>
        <v>3961</v>
      </c>
      <c r="P42" s="77">
        <f t="shared" si="10"/>
        <v>2310</v>
      </c>
      <c r="Q42" s="77">
        <f t="shared" si="10"/>
        <v>976.82</v>
      </c>
      <c r="R42" s="77"/>
      <c r="S42" s="78"/>
      <c r="T42" s="78"/>
      <c r="U42" s="78">
        <f t="shared" si="10"/>
        <v>312.89</v>
      </c>
      <c r="V42" s="78">
        <f t="shared" si="10"/>
        <v>41</v>
      </c>
      <c r="W42" s="78">
        <f t="shared" si="10"/>
        <v>1303</v>
      </c>
      <c r="X42" s="78">
        <f t="shared" si="10"/>
        <v>2156</v>
      </c>
      <c r="Y42" s="78">
        <f t="shared" si="10"/>
        <v>4</v>
      </c>
      <c r="Z42" s="78">
        <f t="shared" si="10"/>
        <v>14</v>
      </c>
      <c r="AA42" s="78" t="s">
        <v>170</v>
      </c>
      <c r="AB42" s="46"/>
      <c r="AC42" s="46"/>
      <c r="AD42" s="46"/>
      <c r="AE42" s="46"/>
      <c r="AF42" s="46"/>
      <c r="AG42" s="46"/>
      <c r="AH42" s="46"/>
      <c r="AI42" s="46"/>
      <c r="AJ42" s="46"/>
      <c r="AK42" s="46"/>
      <c r="AL42" s="46"/>
      <c r="AM42" s="46"/>
      <c r="AN42" s="46"/>
      <c r="AO42" s="46"/>
      <c r="AP42" s="46"/>
      <c r="AQ42" s="46"/>
      <c r="AR42" s="46"/>
      <c r="AS42" s="46"/>
      <c r="AT42" s="46"/>
      <c r="AU42" s="46"/>
      <c r="AV42" s="46"/>
      <c r="AW42" s="46"/>
      <c r="AX42" s="46"/>
      <c r="AY42" s="46"/>
      <c r="AZ42" s="46"/>
      <c r="BA42" s="46"/>
      <c r="BB42" s="46"/>
      <c r="BC42" s="46"/>
      <c r="BD42" s="46"/>
      <c r="BE42" s="46"/>
      <c r="BF42" s="46"/>
      <c r="BG42" s="46"/>
      <c r="BH42" s="46"/>
      <c r="BI42" s="46"/>
      <c r="BJ42" s="46"/>
      <c r="BK42" s="46"/>
      <c r="BL42" s="46"/>
      <c r="BM42" s="46"/>
      <c r="BN42" s="46"/>
      <c r="BO42" s="46"/>
      <c r="BP42" s="46"/>
      <c r="BQ42" s="46"/>
      <c r="BR42" s="46"/>
      <c r="BS42" s="46"/>
      <c r="BT42" s="46"/>
      <c r="BU42" s="46"/>
      <c r="BV42" s="46"/>
      <c r="BW42" s="46"/>
      <c r="BX42" s="46"/>
      <c r="BY42" s="46"/>
      <c r="BZ42" s="46"/>
      <c r="CA42" s="46"/>
      <c r="CB42" s="46"/>
      <c r="CC42" s="46"/>
      <c r="CD42" s="46"/>
      <c r="CE42" s="46"/>
      <c r="CF42" s="46"/>
      <c r="CG42" s="46"/>
      <c r="CH42" s="46"/>
      <c r="CI42" s="46"/>
      <c r="CJ42" s="46"/>
      <c r="CK42" s="46"/>
      <c r="CL42" s="46"/>
      <c r="CM42" s="46"/>
      <c r="CN42" s="46"/>
      <c r="CO42" s="46"/>
      <c r="CP42" s="46"/>
      <c r="CQ42" s="46"/>
      <c r="CR42" s="46"/>
      <c r="CS42" s="46"/>
      <c r="CT42" s="46"/>
      <c r="CU42" s="46"/>
      <c r="CV42" s="46"/>
      <c r="CW42" s="46"/>
      <c r="CX42" s="46"/>
      <c r="CY42" s="46"/>
      <c r="CZ42" s="46"/>
      <c r="DA42" s="46"/>
      <c r="DB42" s="46"/>
      <c r="DC42" s="46"/>
      <c r="DD42" s="46"/>
      <c r="DE42" s="46"/>
      <c r="DF42" s="46"/>
      <c r="DG42" s="46"/>
      <c r="DH42" s="46"/>
      <c r="DI42" s="46"/>
      <c r="DJ42" s="46"/>
      <c r="DK42" s="46"/>
      <c r="DL42" s="46"/>
      <c r="DM42" s="46"/>
      <c r="DN42" s="46"/>
      <c r="DO42" s="46"/>
      <c r="DP42" s="46"/>
      <c r="DQ42" s="46"/>
      <c r="DR42" s="46"/>
      <c r="DS42" s="46"/>
      <c r="DT42" s="46"/>
      <c r="DU42" s="46"/>
      <c r="DV42" s="46"/>
      <c r="DW42" s="46"/>
      <c r="DX42" s="46"/>
      <c r="DY42" s="46"/>
      <c r="DZ42" s="46"/>
      <c r="EA42" s="46"/>
      <c r="EB42" s="46"/>
      <c r="EC42" s="46"/>
      <c r="ED42" s="46"/>
      <c r="EE42" s="46"/>
      <c r="EF42" s="46"/>
      <c r="EG42" s="46"/>
      <c r="EH42" s="46"/>
      <c r="EI42" s="46"/>
      <c r="EJ42" s="46"/>
      <c r="EK42" s="46"/>
      <c r="EL42" s="46"/>
      <c r="EM42" s="46"/>
      <c r="EN42" s="46"/>
      <c r="EO42" s="46"/>
      <c r="EP42" s="46"/>
      <c r="EQ42" s="46"/>
      <c r="ER42" s="46"/>
      <c r="ES42" s="46"/>
      <c r="ET42" s="46"/>
      <c r="EU42" s="46"/>
      <c r="EV42" s="46"/>
      <c r="EW42" s="46"/>
      <c r="EX42" s="46"/>
      <c r="EY42" s="46"/>
      <c r="EZ42" s="46"/>
      <c r="FA42" s="46"/>
      <c r="FB42" s="46"/>
      <c r="FC42" s="46"/>
      <c r="FD42" s="46"/>
      <c r="FE42" s="46"/>
      <c r="FF42" s="46"/>
      <c r="FG42" s="46"/>
      <c r="FH42" s="46"/>
      <c r="FI42" s="46"/>
      <c r="FJ42" s="46"/>
      <c r="FK42" s="46"/>
      <c r="FL42" s="46"/>
      <c r="FM42" s="46"/>
      <c r="FN42" s="46"/>
      <c r="FO42" s="46"/>
      <c r="FP42" s="46"/>
      <c r="FQ42" s="46"/>
      <c r="FR42" s="46"/>
      <c r="FS42" s="46"/>
      <c r="FT42" s="46"/>
      <c r="FU42" s="46"/>
      <c r="FV42" s="46"/>
      <c r="FW42" s="46"/>
      <c r="FX42" s="46"/>
      <c r="FY42" s="46"/>
      <c r="FZ42" s="46"/>
      <c r="GA42" s="46"/>
      <c r="GB42" s="46"/>
      <c r="GC42" s="46"/>
      <c r="GD42" s="46"/>
      <c r="GE42" s="46"/>
      <c r="GF42" s="46"/>
      <c r="GG42" s="46"/>
      <c r="GH42" s="46"/>
      <c r="GI42" s="46"/>
      <c r="GJ42" s="46"/>
      <c r="GK42" s="46"/>
      <c r="GL42" s="46"/>
      <c r="GM42" s="46"/>
      <c r="GN42" s="46"/>
      <c r="GO42" s="46"/>
      <c r="GP42" s="46"/>
      <c r="GQ42" s="46"/>
      <c r="GR42" s="46"/>
      <c r="GS42" s="46"/>
      <c r="GT42" s="46"/>
      <c r="GU42" s="46"/>
      <c r="GV42" s="46"/>
      <c r="GW42" s="46"/>
      <c r="GX42" s="46"/>
      <c r="GY42" s="46"/>
      <c r="GZ42" s="46"/>
      <c r="HA42" s="46"/>
      <c r="HB42" s="46"/>
      <c r="HC42" s="46"/>
      <c r="HD42" s="46"/>
      <c r="HE42" s="46"/>
      <c r="HF42" s="46"/>
    </row>
    <row r="43" s="47" customFormat="1" ht="43" hidden="1" customHeight="1" spans="1:227">
      <c r="A43" s="83" t="s">
        <v>35</v>
      </c>
      <c r="B43" s="83"/>
      <c r="C43" s="83"/>
      <c r="D43" s="83"/>
      <c r="E43" s="83">
        <v>2</v>
      </c>
      <c r="F43" s="74"/>
      <c r="G43" s="83"/>
      <c r="H43" s="104"/>
      <c r="I43" s="102"/>
      <c r="J43" s="102"/>
      <c r="K43" s="107"/>
      <c r="L43" s="77">
        <f>SUM(L44:L45)</f>
        <v>1344.2</v>
      </c>
      <c r="M43" s="77">
        <f t="shared" ref="M43:Z43" si="11">SUM(M44:M45)</f>
        <v>1344.2</v>
      </c>
      <c r="N43" s="77">
        <f t="shared" si="11"/>
        <v>1213</v>
      </c>
      <c r="O43" s="77">
        <f t="shared" si="11"/>
        <v>131.2</v>
      </c>
      <c r="P43" s="77">
        <f t="shared" si="11"/>
        <v>0</v>
      </c>
      <c r="Q43" s="77">
        <f t="shared" si="11"/>
        <v>0</v>
      </c>
      <c r="R43" s="77"/>
      <c r="S43" s="78"/>
      <c r="T43" s="78"/>
      <c r="U43" s="78"/>
      <c r="V43" s="78">
        <f t="shared" si="11"/>
        <v>41</v>
      </c>
      <c r="W43" s="78">
        <f t="shared" si="11"/>
        <v>1303</v>
      </c>
      <c r="X43" s="78">
        <f t="shared" si="11"/>
        <v>2156</v>
      </c>
      <c r="Y43" s="78">
        <f t="shared" si="11"/>
        <v>4</v>
      </c>
      <c r="Z43" s="78">
        <f t="shared" si="11"/>
        <v>14</v>
      </c>
      <c r="AA43" s="78"/>
      <c r="AB43" s="46"/>
      <c r="AC43" s="46"/>
      <c r="AD43" s="46"/>
      <c r="AE43" s="46"/>
      <c r="AF43" s="46"/>
      <c r="AG43" s="46"/>
      <c r="AH43" s="46"/>
      <c r="AI43" s="46"/>
      <c r="AJ43" s="46"/>
      <c r="AK43" s="46"/>
      <c r="AL43" s="46"/>
      <c r="AM43" s="46"/>
      <c r="AN43" s="46"/>
      <c r="AO43" s="46"/>
      <c r="AP43" s="46"/>
      <c r="AQ43" s="46"/>
      <c r="AR43" s="46"/>
      <c r="AS43" s="46"/>
      <c r="AT43" s="46"/>
      <c r="AU43" s="46"/>
      <c r="AV43" s="46"/>
      <c r="AW43" s="46"/>
      <c r="AX43" s="46"/>
      <c r="AY43" s="46"/>
      <c r="AZ43" s="46"/>
      <c r="BA43" s="46"/>
      <c r="BB43" s="46"/>
      <c r="BC43" s="46"/>
      <c r="BD43" s="46"/>
      <c r="BE43" s="46"/>
      <c r="BF43" s="46"/>
      <c r="BG43" s="46"/>
      <c r="BH43" s="46"/>
      <c r="BI43" s="46"/>
      <c r="BJ43" s="46"/>
      <c r="BK43" s="46"/>
      <c r="BL43" s="46"/>
      <c r="BM43" s="46"/>
      <c r="BN43" s="46"/>
      <c r="BO43" s="46"/>
      <c r="BP43" s="46"/>
      <c r="BQ43" s="46"/>
      <c r="BR43" s="46"/>
      <c r="BS43" s="46"/>
      <c r="BT43" s="46"/>
      <c r="BU43" s="46"/>
      <c r="BV43" s="46"/>
      <c r="BW43" s="46"/>
      <c r="BX43" s="46"/>
      <c r="BY43" s="46"/>
      <c r="BZ43" s="46"/>
      <c r="CA43" s="46"/>
      <c r="CB43" s="46"/>
      <c r="CC43" s="46"/>
      <c r="CD43" s="46"/>
      <c r="CE43" s="46"/>
      <c r="CF43" s="46"/>
      <c r="CG43" s="46"/>
      <c r="CH43" s="46"/>
      <c r="CI43" s="46"/>
      <c r="CJ43" s="46"/>
      <c r="CK43" s="46"/>
      <c r="CL43" s="46"/>
      <c r="CM43" s="46"/>
      <c r="CN43" s="46"/>
      <c r="CO43" s="46"/>
      <c r="CP43" s="46"/>
      <c r="CQ43" s="46"/>
      <c r="CR43" s="46"/>
      <c r="CS43" s="46"/>
      <c r="CT43" s="46"/>
      <c r="CU43" s="46"/>
      <c r="CV43" s="46"/>
      <c r="CW43" s="46"/>
      <c r="CX43" s="46"/>
      <c r="CY43" s="46"/>
      <c r="CZ43" s="46"/>
      <c r="DA43" s="46"/>
      <c r="DB43" s="46"/>
      <c r="DC43" s="46"/>
      <c r="DD43" s="46"/>
      <c r="DE43" s="46"/>
      <c r="DF43" s="46"/>
      <c r="DG43" s="46"/>
      <c r="DH43" s="46"/>
      <c r="DI43" s="46"/>
      <c r="DJ43" s="46"/>
      <c r="DK43" s="46"/>
      <c r="DL43" s="46"/>
      <c r="DM43" s="46"/>
      <c r="DN43" s="46"/>
      <c r="DO43" s="46"/>
      <c r="DP43" s="46"/>
      <c r="DQ43" s="46"/>
      <c r="DR43" s="46"/>
      <c r="DS43" s="46"/>
      <c r="DT43" s="46"/>
      <c r="DU43" s="46"/>
      <c r="DV43" s="46"/>
      <c r="DW43" s="46"/>
      <c r="DX43" s="46"/>
      <c r="DY43" s="46"/>
      <c r="DZ43" s="46"/>
      <c r="EA43" s="46"/>
      <c r="EB43" s="46"/>
      <c r="EC43" s="46"/>
      <c r="ED43" s="46"/>
      <c r="EE43" s="46"/>
      <c r="EF43" s="46"/>
      <c r="EG43" s="46"/>
      <c r="EH43" s="46"/>
      <c r="EI43" s="46"/>
      <c r="EJ43" s="46"/>
      <c r="EK43" s="46"/>
      <c r="EL43" s="46"/>
      <c r="EM43" s="46"/>
      <c r="EN43" s="46"/>
      <c r="EO43" s="46"/>
      <c r="EP43" s="46"/>
      <c r="EQ43" s="46"/>
      <c r="ER43" s="46"/>
      <c r="ES43" s="46"/>
      <c r="ET43" s="46"/>
      <c r="EU43" s="46"/>
      <c r="EV43" s="46"/>
      <c r="EW43" s="46"/>
      <c r="EX43" s="46"/>
      <c r="EY43" s="46"/>
      <c r="EZ43" s="46"/>
      <c r="FA43" s="46"/>
      <c r="FB43" s="46"/>
      <c r="FC43" s="46"/>
      <c r="FD43" s="46"/>
      <c r="FE43" s="46"/>
      <c r="FF43" s="46"/>
      <c r="FG43" s="46"/>
      <c r="FH43" s="46"/>
      <c r="FI43" s="46"/>
      <c r="FJ43" s="46"/>
      <c r="FK43" s="46"/>
      <c r="FL43" s="46"/>
      <c r="FM43" s="46"/>
      <c r="FN43" s="46"/>
      <c r="FO43" s="46"/>
      <c r="FP43" s="46"/>
      <c r="FQ43" s="46"/>
      <c r="FR43" s="46"/>
      <c r="FS43" s="46"/>
      <c r="FT43" s="46"/>
      <c r="FU43" s="46"/>
      <c r="FV43" s="46"/>
      <c r="FW43" s="46"/>
      <c r="FX43" s="46"/>
      <c r="FY43" s="46"/>
      <c r="FZ43" s="46"/>
      <c r="GA43" s="46"/>
      <c r="GB43" s="46"/>
      <c r="GC43" s="46"/>
      <c r="GD43" s="46"/>
      <c r="GE43" s="46"/>
      <c r="GF43" s="46"/>
      <c r="GG43" s="46"/>
      <c r="GH43" s="46"/>
      <c r="GI43" s="46"/>
      <c r="GJ43" s="46"/>
      <c r="GK43" s="46"/>
      <c r="GL43" s="46"/>
      <c r="GM43" s="46"/>
      <c r="GN43" s="46"/>
      <c r="GO43" s="46"/>
      <c r="GP43" s="46"/>
      <c r="GQ43" s="46"/>
      <c r="GR43" s="46"/>
      <c r="GS43" s="46"/>
      <c r="GT43" s="46"/>
      <c r="GU43" s="46"/>
      <c r="GV43" s="46"/>
      <c r="GW43" s="46"/>
      <c r="GX43" s="46"/>
      <c r="GY43" s="46"/>
      <c r="GZ43" s="46"/>
      <c r="HA43" s="46"/>
      <c r="HB43" s="46"/>
      <c r="HC43" s="46"/>
      <c r="HD43" s="46"/>
      <c r="HE43" s="46"/>
      <c r="HF43" s="46"/>
    </row>
    <row r="44" s="46" customFormat="1" ht="273" hidden="1" customHeight="1" spans="1:227">
      <c r="A44" s="85">
        <v>1</v>
      </c>
      <c r="B44" s="85" t="s">
        <v>171</v>
      </c>
      <c r="C44" s="85" t="s">
        <v>172</v>
      </c>
      <c r="D44" s="85" t="s">
        <v>173</v>
      </c>
      <c r="E44" s="87" t="s">
        <v>174</v>
      </c>
      <c r="F44" s="85" t="s">
        <v>40</v>
      </c>
      <c r="G44" s="85" t="s">
        <v>175</v>
      </c>
      <c r="H44" s="85" t="s">
        <v>176</v>
      </c>
      <c r="I44" s="102" t="s">
        <v>63</v>
      </c>
      <c r="J44" s="102" t="s">
        <v>177</v>
      </c>
      <c r="K44" s="85" t="s">
        <v>178</v>
      </c>
      <c r="L44" s="85">
        <v>847.2</v>
      </c>
      <c r="M44" s="85">
        <f t="shared" ref="M43:M55" si="12">N44+O44+P44+Q44+R44+S44+T44+U44</f>
        <v>847.2</v>
      </c>
      <c r="N44" s="85">
        <v>813</v>
      </c>
      <c r="O44" s="85">
        <v>34.2</v>
      </c>
      <c r="P44" s="85">
        <v>0</v>
      </c>
      <c r="Q44" s="85">
        <v>0</v>
      </c>
      <c r="R44" s="85"/>
      <c r="S44" s="103"/>
      <c r="T44" s="103"/>
      <c r="U44" s="103"/>
      <c r="V44" s="103">
        <v>26</v>
      </c>
      <c r="W44" s="103">
        <v>1059</v>
      </c>
      <c r="X44" s="103">
        <v>1059</v>
      </c>
      <c r="Y44" s="103">
        <v>2</v>
      </c>
      <c r="Z44" s="103">
        <v>7</v>
      </c>
      <c r="AA44" s="103"/>
      <c r="AB44" s="55"/>
      <c r="AC44" s="55"/>
      <c r="AD44" s="55"/>
      <c r="AE44" s="55"/>
      <c r="AF44" s="55"/>
      <c r="AG44" s="55"/>
      <c r="AH44" s="55"/>
      <c r="AI44" s="55"/>
      <c r="AJ44" s="55"/>
      <c r="AK44" s="55"/>
      <c r="AL44" s="55"/>
      <c r="AM44" s="55"/>
      <c r="AN44" s="55"/>
      <c r="AO44" s="55"/>
      <c r="AP44" s="55"/>
      <c r="AQ44" s="55"/>
      <c r="AR44" s="55"/>
      <c r="AS44" s="55"/>
      <c r="AT44" s="55"/>
      <c r="AU44" s="55"/>
      <c r="AV44" s="55"/>
      <c r="AW44" s="55"/>
      <c r="AX44" s="55"/>
      <c r="AY44" s="55"/>
      <c r="AZ44" s="55"/>
      <c r="BA44" s="55"/>
      <c r="BB44" s="55"/>
      <c r="BC44" s="55"/>
      <c r="BD44" s="55"/>
      <c r="BE44" s="55"/>
      <c r="BF44" s="55"/>
      <c r="BG44" s="55"/>
      <c r="BH44" s="55"/>
      <c r="BI44" s="55"/>
      <c r="BJ44" s="55"/>
      <c r="BK44" s="55"/>
      <c r="BL44" s="55"/>
      <c r="BM44" s="55"/>
      <c r="BN44" s="55"/>
      <c r="BO44" s="55"/>
      <c r="BP44" s="55"/>
      <c r="BQ44" s="55"/>
      <c r="BR44" s="55"/>
      <c r="BS44" s="55"/>
      <c r="BT44" s="55"/>
      <c r="BU44" s="55"/>
      <c r="BV44" s="55"/>
      <c r="BW44" s="55"/>
      <c r="BX44" s="55"/>
      <c r="BY44" s="55"/>
      <c r="BZ44" s="55"/>
      <c r="CA44" s="55"/>
      <c r="CB44" s="55"/>
      <c r="CC44" s="55"/>
      <c r="CD44" s="55"/>
      <c r="CE44" s="55"/>
      <c r="CF44" s="55"/>
      <c r="CG44" s="55"/>
      <c r="CH44" s="55"/>
      <c r="CI44" s="55"/>
      <c r="CJ44" s="55"/>
      <c r="CK44" s="55"/>
      <c r="CL44" s="55"/>
      <c r="CM44" s="55"/>
      <c r="CN44" s="55"/>
      <c r="CO44" s="55"/>
      <c r="CP44" s="55"/>
      <c r="CQ44" s="55"/>
      <c r="CR44" s="55"/>
      <c r="CS44" s="55"/>
      <c r="CT44" s="55"/>
      <c r="CU44" s="55"/>
      <c r="CV44" s="55"/>
      <c r="CW44" s="55"/>
      <c r="CX44" s="55"/>
      <c r="CY44" s="55"/>
      <c r="CZ44" s="55"/>
      <c r="DA44" s="55"/>
      <c r="DB44" s="55"/>
      <c r="DC44" s="55"/>
      <c r="DD44" s="55"/>
      <c r="DE44" s="55"/>
      <c r="DF44" s="55"/>
      <c r="DG44" s="55"/>
      <c r="DH44" s="55"/>
      <c r="DI44" s="55"/>
      <c r="DJ44" s="55"/>
      <c r="DK44" s="55"/>
      <c r="DL44" s="55"/>
      <c r="DM44" s="55"/>
      <c r="DN44" s="55"/>
      <c r="DO44" s="55"/>
      <c r="DP44" s="55"/>
      <c r="DQ44" s="55"/>
      <c r="DR44" s="55"/>
      <c r="DS44" s="55"/>
      <c r="DT44" s="55"/>
      <c r="DU44" s="55"/>
      <c r="DV44" s="55"/>
      <c r="DW44" s="55"/>
      <c r="DX44" s="55"/>
      <c r="DY44" s="55"/>
      <c r="DZ44" s="55"/>
      <c r="EA44" s="55"/>
      <c r="EB44" s="55"/>
      <c r="EC44" s="55"/>
      <c r="ED44" s="55"/>
      <c r="EE44" s="55"/>
      <c r="EF44" s="55"/>
      <c r="EG44" s="55"/>
      <c r="EH44" s="55"/>
      <c r="EI44" s="55"/>
      <c r="EJ44" s="55"/>
      <c r="EK44" s="55"/>
      <c r="EL44" s="55"/>
      <c r="EM44" s="55"/>
      <c r="EN44" s="55"/>
      <c r="EO44" s="55"/>
      <c r="EP44" s="55"/>
      <c r="EQ44" s="55"/>
      <c r="ER44" s="55"/>
      <c r="ES44" s="55"/>
      <c r="ET44" s="55"/>
      <c r="EU44" s="55"/>
      <c r="EV44" s="55"/>
      <c r="EW44" s="55"/>
      <c r="EX44" s="55"/>
      <c r="EY44" s="55"/>
      <c r="EZ44" s="55"/>
      <c r="FA44" s="55"/>
      <c r="FB44" s="55"/>
      <c r="FC44" s="55"/>
      <c r="FD44" s="55"/>
      <c r="FE44" s="55"/>
      <c r="FF44" s="55"/>
      <c r="FG44" s="55"/>
      <c r="FH44" s="55"/>
      <c r="FI44" s="55"/>
      <c r="FJ44" s="55"/>
      <c r="FK44" s="55"/>
      <c r="FL44" s="55"/>
      <c r="FM44" s="55"/>
      <c r="FN44" s="55"/>
      <c r="FO44" s="55"/>
      <c r="FP44" s="55"/>
      <c r="FQ44" s="55"/>
      <c r="FR44" s="55"/>
      <c r="FS44" s="55"/>
      <c r="FT44" s="55"/>
      <c r="FU44" s="55"/>
      <c r="FV44" s="55"/>
      <c r="FW44" s="55"/>
      <c r="FX44" s="55"/>
      <c r="FY44" s="55"/>
      <c r="FZ44" s="55"/>
      <c r="GA44" s="55"/>
      <c r="GB44" s="55"/>
      <c r="GC44" s="55"/>
      <c r="GD44" s="55"/>
      <c r="GE44" s="55"/>
      <c r="GF44" s="55"/>
      <c r="GG44" s="55"/>
      <c r="GH44" s="55"/>
      <c r="GI44" s="55"/>
      <c r="GJ44" s="55"/>
      <c r="GK44" s="55"/>
      <c r="GL44" s="55"/>
      <c r="GM44" s="55"/>
      <c r="GN44" s="55"/>
      <c r="GO44" s="55"/>
      <c r="GP44" s="55"/>
      <c r="GQ44" s="55"/>
      <c r="GR44" s="55"/>
      <c r="GS44" s="55"/>
      <c r="GT44" s="55"/>
      <c r="GU44" s="55"/>
      <c r="GV44" s="55"/>
      <c r="GW44" s="55"/>
      <c r="GX44" s="55"/>
      <c r="GY44" s="55"/>
      <c r="GZ44" s="55"/>
      <c r="HA44" s="55"/>
      <c r="HB44" s="55"/>
      <c r="HC44" s="55"/>
      <c r="HD44" s="55"/>
      <c r="HE44" s="55"/>
      <c r="HF44" s="55"/>
      <c r="HG44" s="55"/>
      <c r="HH44" s="55"/>
      <c r="HI44" s="55"/>
      <c r="HJ44" s="55"/>
      <c r="HK44" s="55"/>
      <c r="HL44" s="55"/>
      <c r="HM44" s="55"/>
      <c r="HN44" s="55"/>
      <c r="HO44" s="55"/>
      <c r="HP44" s="55"/>
      <c r="HQ44" s="55"/>
      <c r="HR44" s="55"/>
      <c r="HS44" s="55"/>
    </row>
    <row r="45" s="46" customFormat="1" ht="273" hidden="1" customHeight="1" spans="1:227">
      <c r="A45" s="85">
        <v>2</v>
      </c>
      <c r="B45" s="85" t="s">
        <v>169</v>
      </c>
      <c r="C45" s="85" t="s">
        <v>179</v>
      </c>
      <c r="D45" s="85" t="s">
        <v>173</v>
      </c>
      <c r="E45" s="87" t="s">
        <v>180</v>
      </c>
      <c r="F45" s="85" t="s">
        <v>40</v>
      </c>
      <c r="G45" s="85" t="s">
        <v>175</v>
      </c>
      <c r="H45" s="85" t="s">
        <v>176</v>
      </c>
      <c r="I45" s="102" t="s">
        <v>63</v>
      </c>
      <c r="J45" s="102" t="s">
        <v>177</v>
      </c>
      <c r="K45" s="85" t="s">
        <v>181</v>
      </c>
      <c r="L45" s="85">
        <v>497</v>
      </c>
      <c r="M45" s="85">
        <f t="shared" si="12"/>
        <v>497</v>
      </c>
      <c r="N45" s="85">
        <v>400</v>
      </c>
      <c r="O45" s="85">
        <v>97</v>
      </c>
      <c r="P45" s="85">
        <v>0</v>
      </c>
      <c r="Q45" s="85">
        <v>0</v>
      </c>
      <c r="R45" s="85"/>
      <c r="S45" s="103"/>
      <c r="T45" s="103"/>
      <c r="U45" s="103"/>
      <c r="V45" s="103">
        <v>15</v>
      </c>
      <c r="W45" s="103">
        <v>244</v>
      </c>
      <c r="X45" s="103">
        <v>1097</v>
      </c>
      <c r="Y45" s="103">
        <v>2</v>
      </c>
      <c r="Z45" s="103">
        <v>7</v>
      </c>
      <c r="AA45" s="103"/>
      <c r="AB45" s="55"/>
      <c r="AC45" s="55"/>
      <c r="AD45" s="55"/>
      <c r="AE45" s="55"/>
      <c r="AF45" s="55"/>
      <c r="AG45" s="55"/>
      <c r="AH45" s="55"/>
      <c r="AI45" s="55"/>
      <c r="AJ45" s="55"/>
      <c r="AK45" s="55"/>
      <c r="AL45" s="55"/>
      <c r="AM45" s="55"/>
      <c r="AN45" s="55"/>
      <c r="AO45" s="55"/>
      <c r="AP45" s="55"/>
      <c r="AQ45" s="55"/>
      <c r="AR45" s="55"/>
      <c r="AS45" s="55"/>
      <c r="AT45" s="55"/>
      <c r="AU45" s="55"/>
      <c r="AV45" s="55"/>
      <c r="AW45" s="55"/>
      <c r="AX45" s="55"/>
      <c r="AY45" s="55"/>
      <c r="AZ45" s="55"/>
      <c r="BA45" s="55"/>
      <c r="BB45" s="55"/>
      <c r="BC45" s="55"/>
      <c r="BD45" s="55"/>
      <c r="BE45" s="55"/>
      <c r="BF45" s="55"/>
      <c r="BG45" s="55"/>
      <c r="BH45" s="55"/>
      <c r="BI45" s="55"/>
      <c r="BJ45" s="55"/>
      <c r="BK45" s="55"/>
      <c r="BL45" s="55"/>
      <c r="BM45" s="55"/>
      <c r="BN45" s="55"/>
      <c r="BO45" s="55"/>
      <c r="BP45" s="55"/>
      <c r="BQ45" s="55"/>
      <c r="BR45" s="55"/>
      <c r="BS45" s="55"/>
      <c r="BT45" s="55"/>
      <c r="BU45" s="55"/>
      <c r="BV45" s="55"/>
      <c r="BW45" s="55"/>
      <c r="BX45" s="55"/>
      <c r="BY45" s="55"/>
      <c r="BZ45" s="55"/>
      <c r="CA45" s="55"/>
      <c r="CB45" s="55"/>
      <c r="CC45" s="55"/>
      <c r="CD45" s="55"/>
      <c r="CE45" s="55"/>
      <c r="CF45" s="55"/>
      <c r="CG45" s="55"/>
      <c r="CH45" s="55"/>
      <c r="CI45" s="55"/>
      <c r="CJ45" s="55"/>
      <c r="CK45" s="55"/>
      <c r="CL45" s="55"/>
      <c r="CM45" s="55"/>
      <c r="CN45" s="55"/>
      <c r="CO45" s="55"/>
      <c r="CP45" s="55"/>
      <c r="CQ45" s="55"/>
      <c r="CR45" s="55"/>
      <c r="CS45" s="55"/>
      <c r="CT45" s="55"/>
      <c r="CU45" s="55"/>
      <c r="CV45" s="55"/>
      <c r="CW45" s="55"/>
      <c r="CX45" s="55"/>
      <c r="CY45" s="55"/>
      <c r="CZ45" s="55"/>
      <c r="DA45" s="55"/>
      <c r="DB45" s="55"/>
      <c r="DC45" s="55"/>
      <c r="DD45" s="55"/>
      <c r="DE45" s="55"/>
      <c r="DF45" s="55"/>
      <c r="DG45" s="55"/>
      <c r="DH45" s="55"/>
      <c r="DI45" s="55"/>
      <c r="DJ45" s="55"/>
      <c r="DK45" s="55"/>
      <c r="DL45" s="55"/>
      <c r="DM45" s="55"/>
      <c r="DN45" s="55"/>
      <c r="DO45" s="55"/>
      <c r="DP45" s="55"/>
      <c r="DQ45" s="55"/>
      <c r="DR45" s="55"/>
      <c r="DS45" s="55"/>
      <c r="DT45" s="55"/>
      <c r="DU45" s="55"/>
      <c r="DV45" s="55"/>
      <c r="DW45" s="55"/>
      <c r="DX45" s="55"/>
      <c r="DY45" s="55"/>
      <c r="DZ45" s="55"/>
      <c r="EA45" s="55"/>
      <c r="EB45" s="55"/>
      <c r="EC45" s="55"/>
      <c r="ED45" s="55"/>
      <c r="EE45" s="55"/>
      <c r="EF45" s="55"/>
      <c r="EG45" s="55"/>
      <c r="EH45" s="55"/>
      <c r="EI45" s="55"/>
      <c r="EJ45" s="55"/>
      <c r="EK45" s="55"/>
      <c r="EL45" s="55"/>
      <c r="EM45" s="55"/>
      <c r="EN45" s="55"/>
      <c r="EO45" s="55"/>
      <c r="EP45" s="55"/>
      <c r="EQ45" s="55"/>
      <c r="ER45" s="55"/>
      <c r="ES45" s="55"/>
      <c r="ET45" s="55"/>
      <c r="EU45" s="55"/>
      <c r="EV45" s="55"/>
      <c r="EW45" s="55"/>
      <c r="EX45" s="55"/>
      <c r="EY45" s="55"/>
      <c r="EZ45" s="55"/>
      <c r="FA45" s="55"/>
      <c r="FB45" s="55"/>
      <c r="FC45" s="55"/>
      <c r="FD45" s="55"/>
      <c r="FE45" s="55"/>
      <c r="FF45" s="55"/>
      <c r="FG45" s="55"/>
      <c r="FH45" s="55"/>
      <c r="FI45" s="55"/>
      <c r="FJ45" s="55"/>
      <c r="FK45" s="55"/>
      <c r="FL45" s="55"/>
      <c r="FM45" s="55"/>
      <c r="FN45" s="55"/>
      <c r="FO45" s="55"/>
      <c r="FP45" s="55"/>
      <c r="FQ45" s="55"/>
      <c r="FR45" s="55"/>
      <c r="FS45" s="55"/>
      <c r="FT45" s="55"/>
      <c r="FU45" s="55"/>
      <c r="FV45" s="55"/>
      <c r="FW45" s="55"/>
      <c r="FX45" s="55"/>
      <c r="FY45" s="55"/>
      <c r="FZ45" s="55"/>
      <c r="GA45" s="55"/>
      <c r="GB45" s="55"/>
      <c r="GC45" s="55"/>
      <c r="GD45" s="55"/>
      <c r="GE45" s="55"/>
      <c r="GF45" s="55"/>
      <c r="GG45" s="55"/>
      <c r="GH45" s="55"/>
      <c r="GI45" s="55"/>
      <c r="GJ45" s="55"/>
      <c r="GK45" s="55"/>
      <c r="GL45" s="55"/>
      <c r="GM45" s="55"/>
      <c r="GN45" s="55"/>
      <c r="GO45" s="55"/>
      <c r="GP45" s="55"/>
      <c r="GQ45" s="55"/>
      <c r="GR45" s="55"/>
      <c r="GS45" s="55"/>
      <c r="GT45" s="55"/>
      <c r="GU45" s="55"/>
      <c r="GV45" s="55"/>
      <c r="GW45" s="55"/>
      <c r="GX45" s="55"/>
      <c r="GY45" s="55"/>
      <c r="GZ45" s="55"/>
      <c r="HA45" s="55"/>
      <c r="HB45" s="55"/>
      <c r="HC45" s="55"/>
      <c r="HD45" s="55"/>
      <c r="HE45" s="55"/>
      <c r="HF45" s="55"/>
      <c r="HG45" s="55"/>
      <c r="HH45" s="55"/>
      <c r="HI45" s="55"/>
      <c r="HJ45" s="55"/>
      <c r="HK45" s="55"/>
      <c r="HL45" s="55"/>
      <c r="HM45" s="55"/>
      <c r="HN45" s="55"/>
      <c r="HO45" s="55"/>
      <c r="HP45" s="55"/>
      <c r="HQ45" s="55"/>
      <c r="HR45" s="55"/>
      <c r="HS45" s="55"/>
    </row>
    <row r="46" s="47" customFormat="1" ht="39" hidden="1" customHeight="1" spans="1:227">
      <c r="A46" s="83" t="s">
        <v>113</v>
      </c>
      <c r="B46" s="83"/>
      <c r="C46" s="83"/>
      <c r="D46" s="83"/>
      <c r="E46" s="83">
        <v>4</v>
      </c>
      <c r="F46" s="74"/>
      <c r="G46" s="83"/>
      <c r="H46" s="104"/>
      <c r="I46" s="102"/>
      <c r="J46" s="102"/>
      <c r="K46" s="107"/>
      <c r="L46" s="77">
        <f t="shared" ref="L46:Q46" si="13">SUM(L47:L50)</f>
        <v>2762.6</v>
      </c>
      <c r="M46" s="77">
        <f t="shared" si="13"/>
        <v>2762.6</v>
      </c>
      <c r="N46" s="77">
        <f t="shared" si="13"/>
        <v>1886.02</v>
      </c>
      <c r="O46" s="77">
        <f t="shared" si="13"/>
        <v>345.53</v>
      </c>
      <c r="P46" s="77">
        <f t="shared" si="13"/>
        <v>515</v>
      </c>
      <c r="Q46" s="77">
        <f t="shared" si="13"/>
        <v>16.05</v>
      </c>
      <c r="R46" s="77"/>
      <c r="S46" s="78"/>
      <c r="T46" s="78"/>
      <c r="U46" s="78"/>
      <c r="V46" s="78"/>
      <c r="W46" s="78"/>
      <c r="X46" s="78"/>
      <c r="Y46" s="78"/>
      <c r="Z46" s="78"/>
      <c r="AA46" s="78"/>
      <c r="AB46" s="46"/>
      <c r="AC46" s="46"/>
      <c r="AD46" s="46"/>
      <c r="AE46" s="46"/>
      <c r="AF46" s="46"/>
      <c r="AG46" s="46"/>
      <c r="AH46" s="46"/>
      <c r="AI46" s="46"/>
      <c r="AJ46" s="46"/>
      <c r="AK46" s="46"/>
      <c r="AL46" s="46"/>
      <c r="AM46" s="46"/>
      <c r="AN46" s="46"/>
      <c r="AO46" s="46"/>
      <c r="AP46" s="46"/>
      <c r="AQ46" s="46"/>
      <c r="AR46" s="46"/>
      <c r="AS46" s="46"/>
      <c r="AT46" s="46"/>
      <c r="AU46" s="46"/>
      <c r="AV46" s="46"/>
      <c r="AW46" s="46"/>
      <c r="AX46" s="46"/>
      <c r="AY46" s="46"/>
      <c r="AZ46" s="46"/>
      <c r="BA46" s="46"/>
      <c r="BB46" s="46"/>
      <c r="BC46" s="46"/>
      <c r="BD46" s="46"/>
      <c r="BE46" s="46"/>
      <c r="BF46" s="46"/>
      <c r="BG46" s="46"/>
      <c r="BH46" s="46"/>
      <c r="BI46" s="46"/>
      <c r="BJ46" s="46"/>
      <c r="BK46" s="46"/>
      <c r="BL46" s="46"/>
      <c r="BM46" s="46"/>
      <c r="BN46" s="46"/>
      <c r="BO46" s="46"/>
      <c r="BP46" s="46"/>
      <c r="BQ46" s="46"/>
      <c r="BR46" s="46"/>
      <c r="BS46" s="46"/>
      <c r="BT46" s="46"/>
      <c r="BU46" s="46"/>
      <c r="BV46" s="46"/>
      <c r="BW46" s="46"/>
      <c r="BX46" s="46"/>
      <c r="BY46" s="46"/>
      <c r="BZ46" s="46"/>
      <c r="CA46" s="46"/>
      <c r="CB46" s="46"/>
      <c r="CC46" s="46"/>
      <c r="CD46" s="46"/>
      <c r="CE46" s="46"/>
      <c r="CF46" s="46"/>
      <c r="CG46" s="46"/>
      <c r="CH46" s="46"/>
      <c r="CI46" s="46"/>
      <c r="CJ46" s="46"/>
      <c r="CK46" s="46"/>
      <c r="CL46" s="46"/>
      <c r="CM46" s="46"/>
      <c r="CN46" s="46"/>
      <c r="CO46" s="46"/>
      <c r="CP46" s="46"/>
      <c r="CQ46" s="46"/>
      <c r="CR46" s="46"/>
      <c r="CS46" s="46"/>
      <c r="CT46" s="46"/>
      <c r="CU46" s="46"/>
      <c r="CV46" s="46"/>
      <c r="CW46" s="46"/>
      <c r="CX46" s="46"/>
      <c r="CY46" s="46"/>
      <c r="CZ46" s="46"/>
      <c r="DA46" s="46"/>
      <c r="DB46" s="46"/>
      <c r="DC46" s="46"/>
      <c r="DD46" s="46"/>
      <c r="DE46" s="46"/>
      <c r="DF46" s="46"/>
      <c r="DG46" s="46"/>
      <c r="DH46" s="46"/>
      <c r="DI46" s="46"/>
      <c r="DJ46" s="46"/>
      <c r="DK46" s="46"/>
      <c r="DL46" s="46"/>
      <c r="DM46" s="46"/>
      <c r="DN46" s="46"/>
      <c r="DO46" s="46"/>
      <c r="DP46" s="46"/>
      <c r="DQ46" s="46"/>
      <c r="DR46" s="46"/>
      <c r="DS46" s="46"/>
      <c r="DT46" s="46"/>
      <c r="DU46" s="46"/>
      <c r="DV46" s="46"/>
      <c r="DW46" s="46"/>
      <c r="DX46" s="46"/>
      <c r="DY46" s="46"/>
      <c r="DZ46" s="46"/>
      <c r="EA46" s="46"/>
      <c r="EB46" s="46"/>
      <c r="EC46" s="46"/>
      <c r="ED46" s="46"/>
      <c r="EE46" s="46"/>
      <c r="EF46" s="46"/>
      <c r="EG46" s="46"/>
      <c r="EH46" s="46"/>
      <c r="EI46" s="46"/>
      <c r="EJ46" s="46"/>
      <c r="EK46" s="46"/>
      <c r="EL46" s="46"/>
      <c r="EM46" s="46"/>
      <c r="EN46" s="46"/>
      <c r="EO46" s="46"/>
      <c r="EP46" s="46"/>
      <c r="EQ46" s="46"/>
      <c r="ER46" s="46"/>
      <c r="ES46" s="46"/>
      <c r="ET46" s="46"/>
      <c r="EU46" s="46"/>
      <c r="EV46" s="46"/>
      <c r="EW46" s="46"/>
      <c r="EX46" s="46"/>
      <c r="EY46" s="46"/>
      <c r="EZ46" s="46"/>
      <c r="FA46" s="46"/>
      <c r="FB46" s="46"/>
      <c r="FC46" s="46"/>
      <c r="FD46" s="46"/>
      <c r="FE46" s="46"/>
      <c r="FF46" s="46"/>
      <c r="FG46" s="46"/>
      <c r="FH46" s="46"/>
      <c r="FI46" s="46"/>
      <c r="FJ46" s="46"/>
      <c r="FK46" s="46"/>
      <c r="FL46" s="46"/>
      <c r="FM46" s="46"/>
      <c r="FN46" s="46"/>
      <c r="FO46" s="46"/>
      <c r="FP46" s="46"/>
      <c r="FQ46" s="46"/>
      <c r="FR46" s="46"/>
      <c r="FS46" s="46"/>
      <c r="FT46" s="46"/>
      <c r="FU46" s="46"/>
      <c r="FV46" s="46"/>
      <c r="FW46" s="46"/>
      <c r="FX46" s="46"/>
      <c r="FY46" s="46"/>
      <c r="FZ46" s="46"/>
      <c r="GA46" s="46"/>
      <c r="GB46" s="46"/>
      <c r="GC46" s="46"/>
      <c r="GD46" s="46"/>
      <c r="GE46" s="46"/>
      <c r="GF46" s="46"/>
      <c r="GG46" s="46"/>
      <c r="GH46" s="46"/>
      <c r="GI46" s="46"/>
      <c r="GJ46" s="46"/>
      <c r="GK46" s="46"/>
      <c r="GL46" s="46"/>
      <c r="GM46" s="46"/>
      <c r="GN46" s="46"/>
      <c r="GO46" s="46"/>
      <c r="GP46" s="46"/>
      <c r="GQ46" s="46"/>
      <c r="GR46" s="46"/>
      <c r="GS46" s="46"/>
      <c r="GT46" s="46"/>
      <c r="GU46" s="46"/>
      <c r="GV46" s="46"/>
      <c r="GW46" s="46"/>
      <c r="GX46" s="46"/>
      <c r="GY46" s="46"/>
      <c r="GZ46" s="46"/>
      <c r="HA46" s="46"/>
      <c r="HB46" s="46"/>
      <c r="HC46" s="46"/>
      <c r="HD46" s="46"/>
      <c r="HE46" s="46"/>
      <c r="HF46" s="46"/>
    </row>
    <row r="47" s="46" customFormat="1" ht="206.25" hidden="1" spans="1:227">
      <c r="A47" s="85">
        <v>1</v>
      </c>
      <c r="B47" s="85" t="s">
        <v>171</v>
      </c>
      <c r="C47" s="85" t="s">
        <v>182</v>
      </c>
      <c r="D47" s="85" t="s">
        <v>183</v>
      </c>
      <c r="E47" s="87" t="s">
        <v>184</v>
      </c>
      <c r="F47" s="85" t="s">
        <v>40</v>
      </c>
      <c r="G47" s="85" t="s">
        <v>185</v>
      </c>
      <c r="H47" s="85" t="s">
        <v>186</v>
      </c>
      <c r="I47" s="102" t="s">
        <v>63</v>
      </c>
      <c r="J47" s="102" t="s">
        <v>177</v>
      </c>
      <c r="K47" s="85" t="s">
        <v>187</v>
      </c>
      <c r="L47" s="85">
        <v>350</v>
      </c>
      <c r="M47" s="85">
        <f t="shared" si="12"/>
        <v>350</v>
      </c>
      <c r="N47" s="85">
        <v>200</v>
      </c>
      <c r="O47" s="85">
        <v>80</v>
      </c>
      <c r="P47" s="85">
        <v>70</v>
      </c>
      <c r="Q47" s="85">
        <v>0</v>
      </c>
      <c r="R47" s="85"/>
      <c r="S47" s="103"/>
      <c r="T47" s="103"/>
      <c r="U47" s="103"/>
      <c r="V47" s="103"/>
      <c r="W47" s="103"/>
      <c r="X47" s="103"/>
      <c r="Y47" s="103"/>
      <c r="Z47" s="103"/>
      <c r="AA47" s="103"/>
      <c r="AB47" s="55"/>
      <c r="AC47" s="55"/>
      <c r="AD47" s="55"/>
      <c r="AE47" s="55"/>
      <c r="AF47" s="55"/>
      <c r="AG47" s="55"/>
      <c r="AH47" s="55"/>
      <c r="AI47" s="55"/>
      <c r="AJ47" s="55"/>
      <c r="AK47" s="55"/>
      <c r="AL47" s="55"/>
      <c r="AM47" s="55"/>
      <c r="AN47" s="55"/>
      <c r="AO47" s="55"/>
      <c r="AP47" s="55"/>
      <c r="AQ47" s="55"/>
      <c r="AR47" s="55"/>
      <c r="AS47" s="55"/>
      <c r="AT47" s="55"/>
      <c r="AU47" s="55"/>
      <c r="AV47" s="55"/>
      <c r="AW47" s="55"/>
      <c r="AX47" s="55"/>
      <c r="AY47" s="55"/>
      <c r="AZ47" s="55"/>
      <c r="BA47" s="55"/>
      <c r="BB47" s="55"/>
      <c r="BC47" s="55"/>
      <c r="BD47" s="55"/>
      <c r="BE47" s="55"/>
      <c r="BF47" s="55"/>
      <c r="BG47" s="55"/>
      <c r="BH47" s="55"/>
      <c r="BI47" s="55"/>
      <c r="BJ47" s="55"/>
      <c r="BK47" s="55"/>
      <c r="BL47" s="55"/>
      <c r="BM47" s="55"/>
      <c r="BN47" s="55"/>
      <c r="BO47" s="55"/>
      <c r="BP47" s="55"/>
      <c r="BQ47" s="55"/>
      <c r="BR47" s="55"/>
      <c r="BS47" s="55"/>
      <c r="BT47" s="55"/>
      <c r="BU47" s="55"/>
      <c r="BV47" s="55"/>
      <c r="BW47" s="55"/>
      <c r="BX47" s="55"/>
      <c r="BY47" s="55"/>
      <c r="BZ47" s="55"/>
      <c r="CA47" s="55"/>
      <c r="CB47" s="55"/>
      <c r="CC47" s="55"/>
      <c r="CD47" s="55"/>
      <c r="CE47" s="55"/>
      <c r="CF47" s="55"/>
      <c r="CG47" s="55"/>
      <c r="CH47" s="55"/>
      <c r="CI47" s="55"/>
      <c r="CJ47" s="55"/>
      <c r="CK47" s="55"/>
      <c r="CL47" s="55"/>
      <c r="CM47" s="55"/>
      <c r="CN47" s="55"/>
      <c r="CO47" s="55"/>
      <c r="CP47" s="55"/>
      <c r="CQ47" s="55"/>
      <c r="CR47" s="55"/>
      <c r="CS47" s="55"/>
      <c r="CT47" s="55"/>
      <c r="CU47" s="55"/>
      <c r="CV47" s="55"/>
      <c r="CW47" s="55"/>
      <c r="CX47" s="55"/>
      <c r="CY47" s="55"/>
      <c r="CZ47" s="55"/>
      <c r="DA47" s="55"/>
      <c r="DB47" s="55"/>
      <c r="DC47" s="55"/>
      <c r="DD47" s="55"/>
      <c r="DE47" s="55"/>
      <c r="DF47" s="55"/>
      <c r="DG47" s="55"/>
      <c r="DH47" s="55"/>
      <c r="DI47" s="55"/>
      <c r="DJ47" s="55"/>
      <c r="DK47" s="55"/>
      <c r="DL47" s="55"/>
      <c r="DM47" s="55"/>
      <c r="DN47" s="55"/>
      <c r="DO47" s="55"/>
      <c r="DP47" s="55"/>
      <c r="DQ47" s="55"/>
      <c r="DR47" s="55"/>
      <c r="DS47" s="55"/>
      <c r="DT47" s="55"/>
      <c r="DU47" s="55"/>
      <c r="DV47" s="55"/>
      <c r="DW47" s="55"/>
      <c r="DX47" s="55"/>
      <c r="DY47" s="55"/>
      <c r="DZ47" s="55"/>
      <c r="EA47" s="55"/>
      <c r="EB47" s="55"/>
      <c r="EC47" s="55"/>
      <c r="ED47" s="55"/>
      <c r="EE47" s="55"/>
      <c r="EF47" s="55"/>
      <c r="EG47" s="55"/>
      <c r="EH47" s="55"/>
      <c r="EI47" s="55"/>
      <c r="EJ47" s="55"/>
      <c r="EK47" s="55"/>
      <c r="EL47" s="55"/>
      <c r="EM47" s="55"/>
      <c r="EN47" s="55"/>
      <c r="EO47" s="55"/>
      <c r="EP47" s="55"/>
      <c r="EQ47" s="55"/>
      <c r="ER47" s="55"/>
      <c r="ES47" s="55"/>
      <c r="ET47" s="55"/>
      <c r="EU47" s="55"/>
      <c r="EV47" s="55"/>
      <c r="EW47" s="55"/>
      <c r="EX47" s="55"/>
      <c r="EY47" s="55"/>
      <c r="EZ47" s="55"/>
      <c r="FA47" s="55"/>
      <c r="FB47" s="55"/>
      <c r="FC47" s="55"/>
      <c r="FD47" s="55"/>
      <c r="FE47" s="55"/>
      <c r="FF47" s="55"/>
      <c r="FG47" s="55"/>
      <c r="FH47" s="55"/>
      <c r="FI47" s="55"/>
      <c r="FJ47" s="55"/>
      <c r="FK47" s="55"/>
      <c r="FL47" s="55"/>
      <c r="FM47" s="55"/>
      <c r="FN47" s="55"/>
      <c r="FO47" s="55"/>
      <c r="FP47" s="55"/>
      <c r="FQ47" s="55"/>
      <c r="FR47" s="55"/>
      <c r="FS47" s="55"/>
      <c r="FT47" s="55"/>
      <c r="FU47" s="55"/>
      <c r="FV47" s="55"/>
      <c r="FW47" s="55"/>
      <c r="FX47" s="55"/>
      <c r="FY47" s="55"/>
      <c r="FZ47" s="55"/>
      <c r="GA47" s="55"/>
      <c r="GB47" s="55"/>
      <c r="GC47" s="55"/>
      <c r="GD47" s="55"/>
      <c r="GE47" s="55"/>
      <c r="GF47" s="55"/>
      <c r="GG47" s="55"/>
      <c r="GH47" s="55"/>
      <c r="GI47" s="55"/>
      <c r="GJ47" s="55"/>
      <c r="GK47" s="55"/>
      <c r="GL47" s="55"/>
      <c r="GM47" s="55"/>
      <c r="GN47" s="55"/>
      <c r="GO47" s="55"/>
      <c r="GP47" s="55"/>
      <c r="GQ47" s="55"/>
      <c r="GR47" s="55"/>
      <c r="GS47" s="55"/>
      <c r="GT47" s="55"/>
      <c r="GU47" s="55"/>
      <c r="GV47" s="55"/>
      <c r="GW47" s="55"/>
      <c r="GX47" s="55"/>
      <c r="GY47" s="55"/>
      <c r="GZ47" s="55"/>
      <c r="HA47" s="55"/>
      <c r="HB47" s="55"/>
      <c r="HC47" s="55"/>
      <c r="HD47" s="55"/>
      <c r="HE47" s="55"/>
      <c r="HF47" s="55"/>
      <c r="HG47" s="55"/>
      <c r="HH47" s="55"/>
      <c r="HI47" s="55"/>
      <c r="HJ47" s="55"/>
      <c r="HK47" s="55"/>
      <c r="HL47" s="55"/>
      <c r="HM47" s="55"/>
      <c r="HN47" s="55"/>
      <c r="HO47" s="55"/>
      <c r="HP47" s="55"/>
      <c r="HQ47" s="55"/>
      <c r="HR47" s="55"/>
      <c r="HS47" s="55"/>
    </row>
    <row r="48" s="46" customFormat="1" ht="371" hidden="1" customHeight="1" spans="1:227">
      <c r="A48" s="85">
        <v>2</v>
      </c>
      <c r="B48" s="85" t="s">
        <v>169</v>
      </c>
      <c r="C48" s="85" t="s">
        <v>188</v>
      </c>
      <c r="D48" s="85" t="s">
        <v>189</v>
      </c>
      <c r="E48" s="87" t="s">
        <v>190</v>
      </c>
      <c r="F48" s="85" t="s">
        <v>40</v>
      </c>
      <c r="G48" s="85" t="s">
        <v>191</v>
      </c>
      <c r="H48" s="85" t="s">
        <v>192</v>
      </c>
      <c r="I48" s="102" t="s">
        <v>63</v>
      </c>
      <c r="J48" s="102" t="s">
        <v>177</v>
      </c>
      <c r="K48" s="85" t="s">
        <v>193</v>
      </c>
      <c r="L48" s="85">
        <v>934.63</v>
      </c>
      <c r="M48" s="85">
        <f t="shared" si="12"/>
        <v>934.63</v>
      </c>
      <c r="N48" s="85">
        <v>671.94</v>
      </c>
      <c r="O48" s="85">
        <v>106.64</v>
      </c>
      <c r="P48" s="85">
        <v>140</v>
      </c>
      <c r="Q48" s="85">
        <v>16.05</v>
      </c>
      <c r="R48" s="85"/>
      <c r="S48" s="103"/>
      <c r="T48" s="103"/>
      <c r="U48" s="103"/>
      <c r="V48" s="103"/>
      <c r="W48" s="103"/>
      <c r="X48" s="103"/>
      <c r="Y48" s="103"/>
      <c r="Z48" s="103"/>
      <c r="AA48" s="103" t="s">
        <v>194</v>
      </c>
      <c r="AB48" s="55"/>
      <c r="AC48" s="55"/>
      <c r="AD48" s="55"/>
      <c r="AE48" s="55"/>
      <c r="AF48" s="55"/>
      <c r="AG48" s="55"/>
      <c r="AH48" s="55"/>
      <c r="AI48" s="55"/>
      <c r="AJ48" s="55"/>
      <c r="AK48" s="55"/>
      <c r="AL48" s="55"/>
      <c r="AM48" s="55"/>
      <c r="AN48" s="55"/>
      <c r="AO48" s="55"/>
      <c r="AP48" s="55"/>
      <c r="AQ48" s="55"/>
      <c r="AR48" s="55"/>
      <c r="AS48" s="55"/>
      <c r="AT48" s="55"/>
      <c r="AU48" s="55"/>
      <c r="AV48" s="55"/>
      <c r="AW48" s="55"/>
      <c r="AX48" s="55"/>
      <c r="AY48" s="55"/>
      <c r="AZ48" s="55"/>
      <c r="BA48" s="55"/>
      <c r="BB48" s="55"/>
      <c r="BC48" s="55"/>
      <c r="BD48" s="55"/>
      <c r="BE48" s="55"/>
      <c r="BF48" s="55"/>
      <c r="BG48" s="55"/>
      <c r="BH48" s="55"/>
      <c r="BI48" s="55"/>
      <c r="BJ48" s="55"/>
      <c r="BK48" s="55"/>
      <c r="BL48" s="55"/>
      <c r="BM48" s="55"/>
      <c r="BN48" s="55"/>
      <c r="BO48" s="55"/>
      <c r="BP48" s="55"/>
      <c r="BQ48" s="55"/>
      <c r="BR48" s="55"/>
      <c r="BS48" s="55"/>
      <c r="BT48" s="55"/>
      <c r="BU48" s="55"/>
      <c r="BV48" s="55"/>
      <c r="BW48" s="55"/>
      <c r="BX48" s="55"/>
      <c r="BY48" s="55"/>
      <c r="BZ48" s="55"/>
      <c r="CA48" s="55"/>
      <c r="CB48" s="55"/>
      <c r="CC48" s="55"/>
      <c r="CD48" s="55"/>
      <c r="CE48" s="55"/>
      <c r="CF48" s="55"/>
      <c r="CG48" s="55"/>
      <c r="CH48" s="55"/>
      <c r="CI48" s="55"/>
      <c r="CJ48" s="55"/>
      <c r="CK48" s="55"/>
      <c r="CL48" s="55"/>
      <c r="CM48" s="55"/>
      <c r="CN48" s="55"/>
      <c r="CO48" s="55"/>
      <c r="CP48" s="55"/>
      <c r="CQ48" s="55"/>
      <c r="CR48" s="55"/>
      <c r="CS48" s="55"/>
      <c r="CT48" s="55"/>
      <c r="CU48" s="55"/>
      <c r="CV48" s="55"/>
      <c r="CW48" s="55"/>
      <c r="CX48" s="55"/>
      <c r="CY48" s="55"/>
      <c r="CZ48" s="55"/>
      <c r="DA48" s="55"/>
      <c r="DB48" s="55"/>
      <c r="DC48" s="55"/>
      <c r="DD48" s="55"/>
      <c r="DE48" s="55"/>
      <c r="DF48" s="55"/>
      <c r="DG48" s="55"/>
      <c r="DH48" s="55"/>
      <c r="DI48" s="55"/>
      <c r="DJ48" s="55"/>
      <c r="DK48" s="55"/>
      <c r="DL48" s="55"/>
      <c r="DM48" s="55"/>
      <c r="DN48" s="55"/>
      <c r="DO48" s="55"/>
      <c r="DP48" s="55"/>
      <c r="DQ48" s="55"/>
      <c r="DR48" s="55"/>
      <c r="DS48" s="55"/>
      <c r="DT48" s="55"/>
      <c r="DU48" s="55"/>
      <c r="DV48" s="55"/>
      <c r="DW48" s="55"/>
      <c r="DX48" s="55"/>
      <c r="DY48" s="55"/>
      <c r="DZ48" s="55"/>
      <c r="EA48" s="55"/>
      <c r="EB48" s="55"/>
      <c r="EC48" s="55"/>
      <c r="ED48" s="55"/>
      <c r="EE48" s="55"/>
      <c r="EF48" s="55"/>
      <c r="EG48" s="55"/>
      <c r="EH48" s="55"/>
      <c r="EI48" s="55"/>
      <c r="EJ48" s="55"/>
      <c r="EK48" s="55"/>
      <c r="EL48" s="55"/>
      <c r="EM48" s="55"/>
      <c r="EN48" s="55"/>
      <c r="EO48" s="55"/>
      <c r="EP48" s="55"/>
      <c r="EQ48" s="55"/>
      <c r="ER48" s="55"/>
      <c r="ES48" s="55"/>
      <c r="ET48" s="55"/>
      <c r="EU48" s="55"/>
      <c r="EV48" s="55"/>
      <c r="EW48" s="55"/>
      <c r="EX48" s="55"/>
      <c r="EY48" s="55"/>
      <c r="EZ48" s="55"/>
      <c r="FA48" s="55"/>
      <c r="FB48" s="55"/>
      <c r="FC48" s="55"/>
      <c r="FD48" s="55"/>
      <c r="FE48" s="55"/>
      <c r="FF48" s="55"/>
      <c r="FG48" s="55"/>
      <c r="FH48" s="55"/>
      <c r="FI48" s="55"/>
      <c r="FJ48" s="55"/>
      <c r="FK48" s="55"/>
      <c r="FL48" s="55"/>
      <c r="FM48" s="55"/>
      <c r="FN48" s="55"/>
      <c r="FO48" s="55"/>
      <c r="FP48" s="55"/>
      <c r="FQ48" s="55"/>
      <c r="FR48" s="55"/>
      <c r="FS48" s="55"/>
      <c r="FT48" s="55"/>
      <c r="FU48" s="55"/>
      <c r="FV48" s="55"/>
      <c r="FW48" s="55"/>
      <c r="FX48" s="55"/>
      <c r="FY48" s="55"/>
      <c r="FZ48" s="55"/>
      <c r="GA48" s="55"/>
      <c r="GB48" s="55"/>
      <c r="GC48" s="55"/>
      <c r="GD48" s="55"/>
      <c r="GE48" s="55"/>
      <c r="GF48" s="55"/>
      <c r="GG48" s="55"/>
      <c r="GH48" s="55"/>
      <c r="GI48" s="55"/>
      <c r="GJ48" s="55"/>
      <c r="GK48" s="55"/>
      <c r="GL48" s="55"/>
      <c r="GM48" s="55"/>
      <c r="GN48" s="55"/>
      <c r="GO48" s="55"/>
      <c r="GP48" s="55"/>
      <c r="GQ48" s="55"/>
      <c r="GR48" s="55"/>
      <c r="GS48" s="55"/>
      <c r="GT48" s="55"/>
      <c r="GU48" s="55"/>
      <c r="GV48" s="55"/>
      <c r="GW48" s="55"/>
      <c r="GX48" s="55"/>
      <c r="GY48" s="55"/>
      <c r="GZ48" s="55"/>
      <c r="HA48" s="55"/>
      <c r="HB48" s="55"/>
      <c r="HC48" s="55"/>
      <c r="HD48" s="55"/>
      <c r="HE48" s="55"/>
      <c r="HF48" s="55"/>
      <c r="HG48" s="55"/>
      <c r="HH48" s="55"/>
      <c r="HI48" s="55"/>
      <c r="HJ48" s="55"/>
      <c r="HK48" s="55"/>
      <c r="HL48" s="55"/>
      <c r="HM48" s="55"/>
      <c r="HN48" s="55"/>
      <c r="HO48" s="55"/>
      <c r="HP48" s="55"/>
      <c r="HQ48" s="55"/>
      <c r="HR48" s="55"/>
      <c r="HS48" s="55"/>
    </row>
    <row r="49" s="46" customFormat="1" ht="408" hidden="1" customHeight="1" spans="1:227">
      <c r="A49" s="85">
        <v>3</v>
      </c>
      <c r="B49" s="85" t="s">
        <v>169</v>
      </c>
      <c r="C49" s="85" t="s">
        <v>195</v>
      </c>
      <c r="D49" s="85" t="s">
        <v>196</v>
      </c>
      <c r="E49" s="87" t="s">
        <v>197</v>
      </c>
      <c r="F49" s="85" t="s">
        <v>40</v>
      </c>
      <c r="G49" s="85" t="s">
        <v>191</v>
      </c>
      <c r="H49" s="85" t="s">
        <v>192</v>
      </c>
      <c r="I49" s="102" t="s">
        <v>63</v>
      </c>
      <c r="J49" s="102" t="s">
        <v>177</v>
      </c>
      <c r="K49" s="85" t="s">
        <v>198</v>
      </c>
      <c r="L49" s="85">
        <v>433.15</v>
      </c>
      <c r="M49" s="85">
        <f t="shared" si="12"/>
        <v>433.15</v>
      </c>
      <c r="N49" s="85">
        <v>244.32</v>
      </c>
      <c r="O49" s="85">
        <v>35.83</v>
      </c>
      <c r="P49" s="85">
        <v>153</v>
      </c>
      <c r="Q49" s="85">
        <v>0</v>
      </c>
      <c r="R49" s="85"/>
      <c r="S49" s="103"/>
      <c r="T49" s="103"/>
      <c r="U49" s="103"/>
      <c r="V49" s="103"/>
      <c r="W49" s="103"/>
      <c r="X49" s="103"/>
      <c r="Y49" s="103"/>
      <c r="Z49" s="103"/>
      <c r="AA49" s="103" t="s">
        <v>199</v>
      </c>
      <c r="AB49" s="55"/>
      <c r="AC49" s="55"/>
      <c r="AD49" s="55"/>
      <c r="AE49" s="55"/>
      <c r="AF49" s="55"/>
      <c r="AG49" s="55"/>
      <c r="AH49" s="55"/>
      <c r="AI49" s="55"/>
      <c r="AJ49" s="55"/>
      <c r="AK49" s="55"/>
      <c r="AL49" s="55"/>
      <c r="AM49" s="55"/>
      <c r="AN49" s="55"/>
      <c r="AO49" s="55"/>
      <c r="AP49" s="55"/>
      <c r="AQ49" s="55"/>
      <c r="AR49" s="55"/>
      <c r="AS49" s="55"/>
      <c r="AT49" s="55"/>
      <c r="AU49" s="55"/>
      <c r="AV49" s="55"/>
      <c r="AW49" s="55"/>
      <c r="AX49" s="55"/>
      <c r="AY49" s="55"/>
      <c r="AZ49" s="55"/>
      <c r="BA49" s="55"/>
      <c r="BB49" s="55"/>
      <c r="BC49" s="55"/>
      <c r="BD49" s="55"/>
      <c r="BE49" s="55"/>
      <c r="BF49" s="55"/>
      <c r="BG49" s="55"/>
      <c r="BH49" s="55"/>
      <c r="BI49" s="55"/>
      <c r="BJ49" s="55"/>
      <c r="BK49" s="55"/>
      <c r="BL49" s="55"/>
      <c r="BM49" s="55"/>
      <c r="BN49" s="55"/>
      <c r="BO49" s="55"/>
      <c r="BP49" s="55"/>
      <c r="BQ49" s="55"/>
      <c r="BR49" s="55"/>
      <c r="BS49" s="55"/>
      <c r="BT49" s="55"/>
      <c r="BU49" s="55"/>
      <c r="BV49" s="55"/>
      <c r="BW49" s="55"/>
      <c r="BX49" s="55"/>
      <c r="BY49" s="55"/>
      <c r="BZ49" s="55"/>
      <c r="CA49" s="55"/>
      <c r="CB49" s="55"/>
      <c r="CC49" s="55"/>
      <c r="CD49" s="55"/>
      <c r="CE49" s="55"/>
      <c r="CF49" s="55"/>
      <c r="CG49" s="55"/>
      <c r="CH49" s="55"/>
      <c r="CI49" s="55"/>
      <c r="CJ49" s="55"/>
      <c r="CK49" s="55"/>
      <c r="CL49" s="55"/>
      <c r="CM49" s="55"/>
      <c r="CN49" s="55"/>
      <c r="CO49" s="55"/>
      <c r="CP49" s="55"/>
      <c r="CQ49" s="55"/>
      <c r="CR49" s="55"/>
      <c r="CS49" s="55"/>
      <c r="CT49" s="55"/>
      <c r="CU49" s="55"/>
      <c r="CV49" s="55"/>
      <c r="CW49" s="55"/>
      <c r="CX49" s="55"/>
      <c r="CY49" s="55"/>
      <c r="CZ49" s="55"/>
      <c r="DA49" s="55"/>
      <c r="DB49" s="55"/>
      <c r="DC49" s="55"/>
      <c r="DD49" s="55"/>
      <c r="DE49" s="55"/>
      <c r="DF49" s="55"/>
      <c r="DG49" s="55"/>
      <c r="DH49" s="55"/>
      <c r="DI49" s="55"/>
      <c r="DJ49" s="55"/>
      <c r="DK49" s="55"/>
      <c r="DL49" s="55"/>
      <c r="DM49" s="55"/>
      <c r="DN49" s="55"/>
      <c r="DO49" s="55"/>
      <c r="DP49" s="55"/>
      <c r="DQ49" s="55"/>
      <c r="DR49" s="55"/>
      <c r="DS49" s="55"/>
      <c r="DT49" s="55"/>
      <c r="DU49" s="55"/>
      <c r="DV49" s="55"/>
      <c r="DW49" s="55"/>
      <c r="DX49" s="55"/>
      <c r="DY49" s="55"/>
      <c r="DZ49" s="55"/>
      <c r="EA49" s="55"/>
      <c r="EB49" s="55"/>
      <c r="EC49" s="55"/>
      <c r="ED49" s="55"/>
      <c r="EE49" s="55"/>
      <c r="EF49" s="55"/>
      <c r="EG49" s="55"/>
      <c r="EH49" s="55"/>
      <c r="EI49" s="55"/>
      <c r="EJ49" s="55"/>
      <c r="EK49" s="55"/>
      <c r="EL49" s="55"/>
      <c r="EM49" s="55"/>
      <c r="EN49" s="55"/>
      <c r="EO49" s="55"/>
      <c r="EP49" s="55"/>
      <c r="EQ49" s="55"/>
      <c r="ER49" s="55"/>
      <c r="ES49" s="55"/>
      <c r="ET49" s="55"/>
      <c r="EU49" s="55"/>
      <c r="EV49" s="55"/>
      <c r="EW49" s="55"/>
      <c r="EX49" s="55"/>
      <c r="EY49" s="55"/>
      <c r="EZ49" s="55"/>
      <c r="FA49" s="55"/>
      <c r="FB49" s="55"/>
      <c r="FC49" s="55"/>
      <c r="FD49" s="55"/>
      <c r="FE49" s="55"/>
      <c r="FF49" s="55"/>
      <c r="FG49" s="55"/>
      <c r="FH49" s="55"/>
      <c r="FI49" s="55"/>
      <c r="FJ49" s="55"/>
      <c r="FK49" s="55"/>
      <c r="FL49" s="55"/>
      <c r="FM49" s="55"/>
      <c r="FN49" s="55"/>
      <c r="FO49" s="55"/>
      <c r="FP49" s="55"/>
      <c r="FQ49" s="55"/>
      <c r="FR49" s="55"/>
      <c r="FS49" s="55"/>
      <c r="FT49" s="55"/>
      <c r="FU49" s="55"/>
      <c r="FV49" s="55"/>
      <c r="FW49" s="55"/>
      <c r="FX49" s="55"/>
      <c r="FY49" s="55"/>
      <c r="FZ49" s="55"/>
      <c r="GA49" s="55"/>
      <c r="GB49" s="55"/>
      <c r="GC49" s="55"/>
      <c r="GD49" s="55"/>
      <c r="GE49" s="55"/>
      <c r="GF49" s="55"/>
      <c r="GG49" s="55"/>
      <c r="GH49" s="55"/>
      <c r="GI49" s="55"/>
      <c r="GJ49" s="55"/>
      <c r="GK49" s="55"/>
      <c r="GL49" s="55"/>
      <c r="GM49" s="55"/>
      <c r="GN49" s="55"/>
      <c r="GO49" s="55"/>
      <c r="GP49" s="55"/>
      <c r="GQ49" s="55"/>
      <c r="GR49" s="55"/>
      <c r="GS49" s="55"/>
      <c r="GT49" s="55"/>
      <c r="GU49" s="55"/>
      <c r="GV49" s="55"/>
      <c r="GW49" s="55"/>
      <c r="GX49" s="55"/>
      <c r="GY49" s="55"/>
      <c r="GZ49" s="55"/>
      <c r="HA49" s="55"/>
      <c r="HB49" s="55"/>
      <c r="HC49" s="55"/>
      <c r="HD49" s="55"/>
      <c r="HE49" s="55"/>
      <c r="HF49" s="55"/>
      <c r="HG49" s="55"/>
      <c r="HH49" s="55"/>
      <c r="HI49" s="55"/>
      <c r="HJ49" s="55"/>
      <c r="HK49" s="55"/>
      <c r="HL49" s="55"/>
      <c r="HM49" s="55"/>
      <c r="HN49" s="55"/>
      <c r="HO49" s="55"/>
      <c r="HP49" s="55"/>
      <c r="HQ49" s="55"/>
      <c r="HR49" s="55"/>
      <c r="HS49" s="55"/>
    </row>
    <row r="50" s="46" customFormat="1" ht="347" hidden="1" customHeight="1" spans="1:227">
      <c r="A50" s="85">
        <v>4</v>
      </c>
      <c r="B50" s="85" t="s">
        <v>169</v>
      </c>
      <c r="C50" s="85" t="s">
        <v>200</v>
      </c>
      <c r="D50" s="85" t="s">
        <v>201</v>
      </c>
      <c r="E50" s="87" t="s">
        <v>202</v>
      </c>
      <c r="F50" s="85" t="s">
        <v>40</v>
      </c>
      <c r="G50" s="85" t="s">
        <v>191</v>
      </c>
      <c r="H50" s="85" t="s">
        <v>192</v>
      </c>
      <c r="I50" s="102" t="s">
        <v>63</v>
      </c>
      <c r="J50" s="102" t="s">
        <v>177</v>
      </c>
      <c r="K50" s="85" t="s">
        <v>203</v>
      </c>
      <c r="L50" s="85">
        <v>1044.82</v>
      </c>
      <c r="M50" s="85">
        <f t="shared" si="12"/>
        <v>1044.82</v>
      </c>
      <c r="N50" s="85">
        <v>769.76</v>
      </c>
      <c r="O50" s="85">
        <v>123.06</v>
      </c>
      <c r="P50" s="85">
        <v>152</v>
      </c>
      <c r="Q50" s="85">
        <v>0</v>
      </c>
      <c r="R50" s="85"/>
      <c r="S50" s="103"/>
      <c r="T50" s="103"/>
      <c r="U50" s="103"/>
      <c r="V50" s="103"/>
      <c r="W50" s="103"/>
      <c r="X50" s="103"/>
      <c r="Y50" s="103"/>
      <c r="Z50" s="103"/>
      <c r="AA50" s="103" t="s">
        <v>204</v>
      </c>
      <c r="AB50" s="55"/>
      <c r="AC50" s="55"/>
      <c r="AD50" s="55"/>
      <c r="AE50" s="55"/>
      <c r="AF50" s="55"/>
      <c r="AG50" s="55"/>
      <c r="AH50" s="55"/>
      <c r="AI50" s="55"/>
      <c r="AJ50" s="55"/>
      <c r="AK50" s="55"/>
      <c r="AL50" s="55"/>
      <c r="AM50" s="55"/>
      <c r="AN50" s="55"/>
      <c r="AO50" s="55"/>
      <c r="AP50" s="55"/>
      <c r="AQ50" s="55"/>
      <c r="AR50" s="55"/>
      <c r="AS50" s="55"/>
      <c r="AT50" s="55"/>
      <c r="AU50" s="55"/>
      <c r="AV50" s="55"/>
      <c r="AW50" s="55"/>
      <c r="AX50" s="55"/>
      <c r="AY50" s="55"/>
      <c r="AZ50" s="55"/>
      <c r="BA50" s="55"/>
      <c r="BB50" s="55"/>
      <c r="BC50" s="55"/>
      <c r="BD50" s="55"/>
      <c r="BE50" s="55"/>
      <c r="BF50" s="55"/>
      <c r="BG50" s="55"/>
      <c r="BH50" s="55"/>
      <c r="BI50" s="55"/>
      <c r="BJ50" s="55"/>
      <c r="BK50" s="55"/>
      <c r="BL50" s="55"/>
      <c r="BM50" s="55"/>
      <c r="BN50" s="55"/>
      <c r="BO50" s="55"/>
      <c r="BP50" s="55"/>
      <c r="BQ50" s="55"/>
      <c r="BR50" s="55"/>
      <c r="BS50" s="55"/>
      <c r="BT50" s="55"/>
      <c r="BU50" s="55"/>
      <c r="BV50" s="55"/>
      <c r="BW50" s="55"/>
      <c r="BX50" s="55"/>
      <c r="BY50" s="55"/>
      <c r="BZ50" s="55"/>
      <c r="CA50" s="55"/>
      <c r="CB50" s="55"/>
      <c r="CC50" s="55"/>
      <c r="CD50" s="55"/>
      <c r="CE50" s="55"/>
      <c r="CF50" s="55"/>
      <c r="CG50" s="55"/>
      <c r="CH50" s="55"/>
      <c r="CI50" s="55"/>
      <c r="CJ50" s="55"/>
      <c r="CK50" s="55"/>
      <c r="CL50" s="55"/>
      <c r="CM50" s="55"/>
      <c r="CN50" s="55"/>
      <c r="CO50" s="55"/>
      <c r="CP50" s="55"/>
      <c r="CQ50" s="55"/>
      <c r="CR50" s="55"/>
      <c r="CS50" s="55"/>
      <c r="CT50" s="55"/>
      <c r="CU50" s="55"/>
      <c r="CV50" s="55"/>
      <c r="CW50" s="55"/>
      <c r="CX50" s="55"/>
      <c r="CY50" s="55"/>
      <c r="CZ50" s="55"/>
      <c r="DA50" s="55"/>
      <c r="DB50" s="55"/>
      <c r="DC50" s="55"/>
      <c r="DD50" s="55"/>
      <c r="DE50" s="55"/>
      <c r="DF50" s="55"/>
      <c r="DG50" s="55"/>
      <c r="DH50" s="55"/>
      <c r="DI50" s="55"/>
      <c r="DJ50" s="55"/>
      <c r="DK50" s="55"/>
      <c r="DL50" s="55"/>
      <c r="DM50" s="55"/>
      <c r="DN50" s="55"/>
      <c r="DO50" s="55"/>
      <c r="DP50" s="55"/>
      <c r="DQ50" s="55"/>
      <c r="DR50" s="55"/>
      <c r="DS50" s="55"/>
      <c r="DT50" s="55"/>
      <c r="DU50" s="55"/>
      <c r="DV50" s="55"/>
      <c r="DW50" s="55"/>
      <c r="DX50" s="55"/>
      <c r="DY50" s="55"/>
      <c r="DZ50" s="55"/>
      <c r="EA50" s="55"/>
      <c r="EB50" s="55"/>
      <c r="EC50" s="55"/>
      <c r="ED50" s="55"/>
      <c r="EE50" s="55"/>
      <c r="EF50" s="55"/>
      <c r="EG50" s="55"/>
      <c r="EH50" s="55"/>
      <c r="EI50" s="55"/>
      <c r="EJ50" s="55"/>
      <c r="EK50" s="55"/>
      <c r="EL50" s="55"/>
      <c r="EM50" s="55"/>
      <c r="EN50" s="55"/>
      <c r="EO50" s="55"/>
      <c r="EP50" s="55"/>
      <c r="EQ50" s="55"/>
      <c r="ER50" s="55"/>
      <c r="ES50" s="55"/>
      <c r="ET50" s="55"/>
      <c r="EU50" s="55"/>
      <c r="EV50" s="55"/>
      <c r="EW50" s="55"/>
      <c r="EX50" s="55"/>
      <c r="EY50" s="55"/>
      <c r="EZ50" s="55"/>
      <c r="FA50" s="55"/>
      <c r="FB50" s="55"/>
      <c r="FC50" s="55"/>
      <c r="FD50" s="55"/>
      <c r="FE50" s="55"/>
      <c r="FF50" s="55"/>
      <c r="FG50" s="55"/>
      <c r="FH50" s="55"/>
      <c r="FI50" s="55"/>
      <c r="FJ50" s="55"/>
      <c r="FK50" s="55"/>
      <c r="FL50" s="55"/>
      <c r="FM50" s="55"/>
      <c r="FN50" s="55"/>
      <c r="FO50" s="55"/>
      <c r="FP50" s="55"/>
      <c r="FQ50" s="55"/>
      <c r="FR50" s="55"/>
      <c r="FS50" s="55"/>
      <c r="FT50" s="55"/>
      <c r="FU50" s="55"/>
      <c r="FV50" s="55"/>
      <c r="FW50" s="55"/>
      <c r="FX50" s="55"/>
      <c r="FY50" s="55"/>
      <c r="FZ50" s="55"/>
      <c r="GA50" s="55"/>
      <c r="GB50" s="55"/>
      <c r="GC50" s="55"/>
      <c r="GD50" s="55"/>
      <c r="GE50" s="55"/>
      <c r="GF50" s="55"/>
      <c r="GG50" s="55"/>
      <c r="GH50" s="55"/>
      <c r="GI50" s="55"/>
      <c r="GJ50" s="55"/>
      <c r="GK50" s="55"/>
      <c r="GL50" s="55"/>
      <c r="GM50" s="55"/>
      <c r="GN50" s="55"/>
      <c r="GO50" s="55"/>
      <c r="GP50" s="55"/>
      <c r="GQ50" s="55"/>
      <c r="GR50" s="55"/>
      <c r="GS50" s="55"/>
      <c r="GT50" s="55"/>
      <c r="GU50" s="55"/>
      <c r="GV50" s="55"/>
      <c r="GW50" s="55"/>
      <c r="GX50" s="55"/>
      <c r="GY50" s="55"/>
      <c r="GZ50" s="55"/>
      <c r="HA50" s="55"/>
      <c r="HB50" s="55"/>
      <c r="HC50" s="55"/>
      <c r="HD50" s="55"/>
      <c r="HE50" s="55"/>
      <c r="HF50" s="55"/>
      <c r="HG50" s="55"/>
      <c r="HH50" s="55"/>
      <c r="HI50" s="55"/>
      <c r="HJ50" s="55"/>
      <c r="HK50" s="55"/>
      <c r="HL50" s="55"/>
      <c r="HM50" s="55"/>
      <c r="HN50" s="55"/>
      <c r="HO50" s="55"/>
      <c r="HP50" s="55"/>
      <c r="HQ50" s="55"/>
      <c r="HR50" s="55"/>
      <c r="HS50" s="55"/>
    </row>
    <row r="51" s="47" customFormat="1" ht="43" hidden="1" customHeight="1" spans="1:227">
      <c r="A51" s="83" t="s">
        <v>119</v>
      </c>
      <c r="B51" s="83"/>
      <c r="C51" s="83"/>
      <c r="D51" s="83"/>
      <c r="E51" s="83">
        <v>4</v>
      </c>
      <c r="F51" s="74"/>
      <c r="G51" s="83"/>
      <c r="H51" s="104"/>
      <c r="I51" s="102"/>
      <c r="J51" s="102"/>
      <c r="K51" s="107"/>
      <c r="L51" s="77">
        <f t="shared" ref="L51:Q51" si="14">SUM(L52:L55)</f>
        <v>906</v>
      </c>
      <c r="M51" s="77">
        <f t="shared" si="14"/>
        <v>906</v>
      </c>
      <c r="N51" s="77">
        <f t="shared" si="14"/>
        <v>590</v>
      </c>
      <c r="O51" s="77">
        <f t="shared" si="14"/>
        <v>164</v>
      </c>
      <c r="P51" s="77">
        <f t="shared" si="14"/>
        <v>30</v>
      </c>
      <c r="Q51" s="77">
        <f t="shared" si="14"/>
        <v>122</v>
      </c>
      <c r="R51" s="77"/>
      <c r="S51" s="78"/>
      <c r="T51" s="78"/>
      <c r="U51" s="78"/>
      <c r="V51" s="78"/>
      <c r="W51" s="78"/>
      <c r="X51" s="78"/>
      <c r="Y51" s="78"/>
      <c r="Z51" s="78"/>
      <c r="AA51" s="78"/>
      <c r="AB51" s="46"/>
      <c r="AC51" s="46"/>
      <c r="AD51" s="46"/>
      <c r="AE51" s="46"/>
      <c r="AF51" s="46"/>
      <c r="AG51" s="46"/>
      <c r="AH51" s="46"/>
      <c r="AI51" s="46"/>
      <c r="AJ51" s="46"/>
      <c r="AK51" s="46"/>
      <c r="AL51" s="46"/>
      <c r="AM51" s="46"/>
      <c r="AN51" s="46"/>
      <c r="AO51" s="46"/>
      <c r="AP51" s="46"/>
      <c r="AQ51" s="46"/>
      <c r="AR51" s="46"/>
      <c r="AS51" s="46"/>
      <c r="AT51" s="46"/>
      <c r="AU51" s="46"/>
      <c r="AV51" s="46"/>
      <c r="AW51" s="46"/>
      <c r="AX51" s="46"/>
      <c r="AY51" s="46"/>
      <c r="AZ51" s="46"/>
      <c r="BA51" s="46"/>
      <c r="BB51" s="46"/>
      <c r="BC51" s="46"/>
      <c r="BD51" s="46"/>
      <c r="BE51" s="46"/>
      <c r="BF51" s="46"/>
      <c r="BG51" s="46"/>
      <c r="BH51" s="46"/>
      <c r="BI51" s="46"/>
      <c r="BJ51" s="46"/>
      <c r="BK51" s="46"/>
      <c r="BL51" s="46"/>
      <c r="BM51" s="46"/>
      <c r="BN51" s="46"/>
      <c r="BO51" s="46"/>
      <c r="BP51" s="46"/>
      <c r="BQ51" s="46"/>
      <c r="BR51" s="46"/>
      <c r="BS51" s="46"/>
      <c r="BT51" s="46"/>
      <c r="BU51" s="46"/>
      <c r="BV51" s="46"/>
      <c r="BW51" s="46"/>
      <c r="BX51" s="46"/>
      <c r="BY51" s="46"/>
      <c r="BZ51" s="46"/>
      <c r="CA51" s="46"/>
      <c r="CB51" s="46"/>
      <c r="CC51" s="46"/>
      <c r="CD51" s="46"/>
      <c r="CE51" s="46"/>
      <c r="CF51" s="46"/>
      <c r="CG51" s="46"/>
      <c r="CH51" s="46"/>
      <c r="CI51" s="46"/>
      <c r="CJ51" s="46"/>
      <c r="CK51" s="46"/>
      <c r="CL51" s="46"/>
      <c r="CM51" s="46"/>
      <c r="CN51" s="46"/>
      <c r="CO51" s="46"/>
      <c r="CP51" s="46"/>
      <c r="CQ51" s="46"/>
      <c r="CR51" s="46"/>
      <c r="CS51" s="46"/>
      <c r="CT51" s="46"/>
      <c r="CU51" s="46"/>
      <c r="CV51" s="46"/>
      <c r="CW51" s="46"/>
      <c r="CX51" s="46"/>
      <c r="CY51" s="46"/>
      <c r="CZ51" s="46"/>
      <c r="DA51" s="46"/>
      <c r="DB51" s="46"/>
      <c r="DC51" s="46"/>
      <c r="DD51" s="46"/>
      <c r="DE51" s="46"/>
      <c r="DF51" s="46"/>
      <c r="DG51" s="46"/>
      <c r="DH51" s="46"/>
      <c r="DI51" s="46"/>
      <c r="DJ51" s="46"/>
      <c r="DK51" s="46"/>
      <c r="DL51" s="46"/>
      <c r="DM51" s="46"/>
      <c r="DN51" s="46"/>
      <c r="DO51" s="46"/>
      <c r="DP51" s="46"/>
      <c r="DQ51" s="46"/>
      <c r="DR51" s="46"/>
      <c r="DS51" s="46"/>
      <c r="DT51" s="46"/>
      <c r="DU51" s="46"/>
      <c r="DV51" s="46"/>
      <c r="DW51" s="46"/>
      <c r="DX51" s="46"/>
      <c r="DY51" s="46"/>
      <c r="DZ51" s="46"/>
      <c r="EA51" s="46"/>
      <c r="EB51" s="46"/>
      <c r="EC51" s="46"/>
      <c r="ED51" s="46"/>
      <c r="EE51" s="46"/>
      <c r="EF51" s="46"/>
      <c r="EG51" s="46"/>
      <c r="EH51" s="46"/>
      <c r="EI51" s="46"/>
      <c r="EJ51" s="46"/>
      <c r="EK51" s="46"/>
      <c r="EL51" s="46"/>
      <c r="EM51" s="46"/>
      <c r="EN51" s="46"/>
      <c r="EO51" s="46"/>
      <c r="EP51" s="46"/>
      <c r="EQ51" s="46"/>
      <c r="ER51" s="46"/>
      <c r="ES51" s="46"/>
      <c r="ET51" s="46"/>
      <c r="EU51" s="46"/>
      <c r="EV51" s="46"/>
      <c r="EW51" s="46"/>
      <c r="EX51" s="46"/>
      <c r="EY51" s="46"/>
      <c r="EZ51" s="46"/>
      <c r="FA51" s="46"/>
      <c r="FB51" s="46"/>
      <c r="FC51" s="46"/>
      <c r="FD51" s="46"/>
      <c r="FE51" s="46"/>
      <c r="FF51" s="46"/>
      <c r="FG51" s="46"/>
      <c r="FH51" s="46"/>
      <c r="FI51" s="46"/>
      <c r="FJ51" s="46"/>
      <c r="FK51" s="46"/>
      <c r="FL51" s="46"/>
      <c r="FM51" s="46"/>
      <c r="FN51" s="46"/>
      <c r="FO51" s="46"/>
      <c r="FP51" s="46"/>
      <c r="FQ51" s="46"/>
      <c r="FR51" s="46"/>
      <c r="FS51" s="46"/>
      <c r="FT51" s="46"/>
      <c r="FU51" s="46"/>
      <c r="FV51" s="46"/>
      <c r="FW51" s="46"/>
      <c r="FX51" s="46"/>
      <c r="FY51" s="46"/>
      <c r="FZ51" s="46"/>
      <c r="GA51" s="46"/>
      <c r="GB51" s="46"/>
      <c r="GC51" s="46"/>
      <c r="GD51" s="46"/>
      <c r="GE51" s="46"/>
      <c r="GF51" s="46"/>
      <c r="GG51" s="46"/>
      <c r="GH51" s="46"/>
      <c r="GI51" s="46"/>
      <c r="GJ51" s="46"/>
      <c r="GK51" s="46"/>
      <c r="GL51" s="46"/>
      <c r="GM51" s="46"/>
      <c r="GN51" s="46"/>
      <c r="GO51" s="46"/>
      <c r="GP51" s="46"/>
      <c r="GQ51" s="46"/>
      <c r="GR51" s="46"/>
      <c r="GS51" s="46"/>
      <c r="GT51" s="46"/>
      <c r="GU51" s="46"/>
      <c r="GV51" s="46"/>
      <c r="GW51" s="46"/>
      <c r="GX51" s="46"/>
      <c r="GY51" s="46"/>
      <c r="GZ51" s="46"/>
      <c r="HA51" s="46"/>
      <c r="HB51" s="46"/>
      <c r="HC51" s="46"/>
      <c r="HD51" s="46"/>
      <c r="HE51" s="46"/>
      <c r="HF51" s="46"/>
    </row>
    <row r="52" s="46" customFormat="1" ht="148" hidden="1" customHeight="1" spans="1:227">
      <c r="A52" s="85">
        <v>1</v>
      </c>
      <c r="B52" s="85" t="s">
        <v>205</v>
      </c>
      <c r="C52" s="85" t="s">
        <v>206</v>
      </c>
      <c r="D52" s="85" t="s">
        <v>207</v>
      </c>
      <c r="E52" s="87" t="s">
        <v>208</v>
      </c>
      <c r="F52" s="85" t="s">
        <v>40</v>
      </c>
      <c r="G52" s="85" t="s">
        <v>209</v>
      </c>
      <c r="H52" s="85" t="s">
        <v>210</v>
      </c>
      <c r="I52" s="102" t="s">
        <v>63</v>
      </c>
      <c r="J52" s="102" t="s">
        <v>177</v>
      </c>
      <c r="K52" s="85" t="s">
        <v>211</v>
      </c>
      <c r="L52" s="85">
        <v>357.12</v>
      </c>
      <c r="M52" s="85">
        <f t="shared" si="12"/>
        <v>357.12</v>
      </c>
      <c r="N52" s="85">
        <v>320</v>
      </c>
      <c r="O52" s="85">
        <v>0</v>
      </c>
      <c r="P52" s="85">
        <v>0</v>
      </c>
      <c r="Q52" s="85">
        <v>37.12</v>
      </c>
      <c r="R52" s="85"/>
      <c r="S52" s="103"/>
      <c r="T52" s="103"/>
      <c r="U52" s="103"/>
      <c r="V52" s="103"/>
      <c r="W52" s="103"/>
      <c r="X52" s="103"/>
      <c r="Y52" s="103"/>
      <c r="Z52" s="103"/>
      <c r="AA52" s="103"/>
      <c r="AB52" s="55"/>
      <c r="AC52" s="55"/>
      <c r="AD52" s="55"/>
      <c r="AE52" s="55"/>
      <c r="AF52" s="55"/>
      <c r="AG52" s="55"/>
      <c r="AH52" s="55"/>
      <c r="AI52" s="55"/>
      <c r="AJ52" s="55"/>
      <c r="AK52" s="55"/>
      <c r="AL52" s="55"/>
      <c r="AM52" s="55"/>
      <c r="AN52" s="55"/>
      <c r="AO52" s="55"/>
      <c r="AP52" s="55"/>
      <c r="AQ52" s="55"/>
      <c r="AR52" s="55"/>
      <c r="AS52" s="55"/>
      <c r="AT52" s="55"/>
      <c r="AU52" s="55"/>
      <c r="AV52" s="55"/>
      <c r="AW52" s="55"/>
      <c r="AX52" s="55"/>
      <c r="AY52" s="55"/>
      <c r="AZ52" s="55"/>
      <c r="BA52" s="55"/>
      <c r="BB52" s="55"/>
      <c r="BC52" s="55"/>
      <c r="BD52" s="55"/>
      <c r="BE52" s="55"/>
      <c r="BF52" s="55"/>
      <c r="BG52" s="55"/>
      <c r="BH52" s="55"/>
      <c r="BI52" s="55"/>
      <c r="BJ52" s="55"/>
      <c r="BK52" s="55"/>
      <c r="BL52" s="55"/>
      <c r="BM52" s="55"/>
      <c r="BN52" s="55"/>
      <c r="BO52" s="55"/>
      <c r="BP52" s="55"/>
      <c r="BQ52" s="55"/>
      <c r="BR52" s="55"/>
      <c r="BS52" s="55"/>
      <c r="BT52" s="55"/>
      <c r="BU52" s="55"/>
      <c r="BV52" s="55"/>
      <c r="BW52" s="55"/>
      <c r="BX52" s="55"/>
      <c r="BY52" s="55"/>
      <c r="BZ52" s="55"/>
      <c r="CA52" s="55"/>
      <c r="CB52" s="55"/>
      <c r="CC52" s="55"/>
      <c r="CD52" s="55"/>
      <c r="CE52" s="55"/>
      <c r="CF52" s="55"/>
      <c r="CG52" s="55"/>
      <c r="CH52" s="55"/>
      <c r="CI52" s="55"/>
      <c r="CJ52" s="55"/>
      <c r="CK52" s="55"/>
      <c r="CL52" s="55"/>
      <c r="CM52" s="55"/>
      <c r="CN52" s="55"/>
      <c r="CO52" s="55"/>
      <c r="CP52" s="55"/>
      <c r="CQ52" s="55"/>
      <c r="CR52" s="55"/>
      <c r="CS52" s="55"/>
      <c r="CT52" s="55"/>
      <c r="CU52" s="55"/>
      <c r="CV52" s="55"/>
      <c r="CW52" s="55"/>
      <c r="CX52" s="55"/>
      <c r="CY52" s="55"/>
      <c r="CZ52" s="55"/>
      <c r="DA52" s="55"/>
      <c r="DB52" s="55"/>
      <c r="DC52" s="55"/>
      <c r="DD52" s="55"/>
      <c r="DE52" s="55"/>
      <c r="DF52" s="55"/>
      <c r="DG52" s="55"/>
      <c r="DH52" s="55"/>
      <c r="DI52" s="55"/>
      <c r="DJ52" s="55"/>
      <c r="DK52" s="55"/>
      <c r="DL52" s="55"/>
      <c r="DM52" s="55"/>
      <c r="DN52" s="55"/>
      <c r="DO52" s="55"/>
      <c r="DP52" s="55"/>
      <c r="DQ52" s="55"/>
      <c r="DR52" s="55"/>
      <c r="DS52" s="55"/>
      <c r="DT52" s="55"/>
      <c r="DU52" s="55"/>
      <c r="DV52" s="55"/>
      <c r="DW52" s="55"/>
      <c r="DX52" s="55"/>
      <c r="DY52" s="55"/>
      <c r="DZ52" s="55"/>
      <c r="EA52" s="55"/>
      <c r="EB52" s="55"/>
      <c r="EC52" s="55"/>
      <c r="ED52" s="55"/>
      <c r="EE52" s="55"/>
      <c r="EF52" s="55"/>
      <c r="EG52" s="55"/>
      <c r="EH52" s="55"/>
      <c r="EI52" s="55"/>
      <c r="EJ52" s="55"/>
      <c r="EK52" s="55"/>
      <c r="EL52" s="55"/>
      <c r="EM52" s="55"/>
      <c r="EN52" s="55"/>
      <c r="EO52" s="55"/>
      <c r="EP52" s="55"/>
      <c r="EQ52" s="55"/>
      <c r="ER52" s="55"/>
      <c r="ES52" s="55"/>
      <c r="ET52" s="55"/>
      <c r="EU52" s="55"/>
      <c r="EV52" s="55"/>
      <c r="EW52" s="55"/>
      <c r="EX52" s="55"/>
      <c r="EY52" s="55"/>
      <c r="EZ52" s="55"/>
      <c r="FA52" s="55"/>
      <c r="FB52" s="55"/>
      <c r="FC52" s="55"/>
      <c r="FD52" s="55"/>
      <c r="FE52" s="55"/>
      <c r="FF52" s="55"/>
      <c r="FG52" s="55"/>
      <c r="FH52" s="55"/>
      <c r="FI52" s="55"/>
      <c r="FJ52" s="55"/>
      <c r="FK52" s="55"/>
      <c r="FL52" s="55"/>
      <c r="FM52" s="55"/>
      <c r="FN52" s="55"/>
      <c r="FO52" s="55"/>
      <c r="FP52" s="55"/>
      <c r="FQ52" s="55"/>
      <c r="FR52" s="55"/>
      <c r="FS52" s="55"/>
      <c r="FT52" s="55"/>
      <c r="FU52" s="55"/>
      <c r="FV52" s="55"/>
      <c r="FW52" s="55"/>
      <c r="FX52" s="55"/>
      <c r="FY52" s="55"/>
      <c r="FZ52" s="55"/>
      <c r="GA52" s="55"/>
      <c r="GB52" s="55"/>
      <c r="GC52" s="55"/>
      <c r="GD52" s="55"/>
      <c r="GE52" s="55"/>
      <c r="GF52" s="55"/>
      <c r="GG52" s="55"/>
      <c r="GH52" s="55"/>
      <c r="GI52" s="55"/>
      <c r="GJ52" s="55"/>
      <c r="GK52" s="55"/>
      <c r="GL52" s="55"/>
      <c r="GM52" s="55"/>
      <c r="GN52" s="55"/>
      <c r="GO52" s="55"/>
      <c r="GP52" s="55"/>
      <c r="GQ52" s="55"/>
      <c r="GR52" s="55"/>
      <c r="GS52" s="55"/>
      <c r="GT52" s="55"/>
      <c r="GU52" s="55"/>
      <c r="GV52" s="55"/>
      <c r="GW52" s="55"/>
      <c r="GX52" s="55"/>
      <c r="GY52" s="55"/>
      <c r="GZ52" s="55"/>
      <c r="HA52" s="55"/>
      <c r="HB52" s="55"/>
      <c r="HC52" s="55"/>
      <c r="HD52" s="55"/>
      <c r="HE52" s="55"/>
      <c r="HF52" s="55"/>
      <c r="HG52" s="55"/>
      <c r="HH52" s="55"/>
      <c r="HI52" s="55"/>
      <c r="HJ52" s="55"/>
      <c r="HK52" s="55"/>
      <c r="HL52" s="55"/>
      <c r="HM52" s="55"/>
      <c r="HN52" s="55"/>
      <c r="HO52" s="55"/>
      <c r="HP52" s="55"/>
      <c r="HQ52" s="55"/>
      <c r="HR52" s="55"/>
      <c r="HS52" s="55"/>
    </row>
    <row r="53" s="46" customFormat="1" ht="148" hidden="1" customHeight="1" spans="1:227">
      <c r="A53" s="85">
        <v>2</v>
      </c>
      <c r="B53" s="85" t="s">
        <v>205</v>
      </c>
      <c r="C53" s="85" t="s">
        <v>212</v>
      </c>
      <c r="D53" s="85" t="s">
        <v>213</v>
      </c>
      <c r="E53" s="87" t="s">
        <v>214</v>
      </c>
      <c r="F53" s="85" t="s">
        <v>40</v>
      </c>
      <c r="G53" s="85" t="s">
        <v>209</v>
      </c>
      <c r="H53" s="85" t="s">
        <v>210</v>
      </c>
      <c r="I53" s="102" t="s">
        <v>63</v>
      </c>
      <c r="J53" s="102" t="s">
        <v>177</v>
      </c>
      <c r="K53" s="85" t="s">
        <v>215</v>
      </c>
      <c r="L53" s="85">
        <v>197.33</v>
      </c>
      <c r="M53" s="85">
        <f t="shared" si="12"/>
        <v>197.33</v>
      </c>
      <c r="N53" s="85">
        <v>170</v>
      </c>
      <c r="O53" s="85">
        <v>0</v>
      </c>
      <c r="P53" s="85">
        <v>0</v>
      </c>
      <c r="Q53" s="85">
        <v>27.33</v>
      </c>
      <c r="R53" s="85"/>
      <c r="S53" s="103"/>
      <c r="T53" s="103"/>
      <c r="U53" s="103"/>
      <c r="V53" s="103"/>
      <c r="W53" s="103"/>
      <c r="X53" s="103"/>
      <c r="Y53" s="103"/>
      <c r="Z53" s="103"/>
      <c r="AA53" s="103"/>
      <c r="AB53" s="55"/>
      <c r="AC53" s="55"/>
      <c r="AD53" s="55"/>
      <c r="AE53" s="55"/>
      <c r="AF53" s="55"/>
      <c r="AG53" s="55"/>
      <c r="AH53" s="55"/>
      <c r="AI53" s="55"/>
      <c r="AJ53" s="55"/>
      <c r="AK53" s="55"/>
      <c r="AL53" s="55"/>
      <c r="AM53" s="55"/>
      <c r="AN53" s="55"/>
      <c r="AO53" s="55"/>
      <c r="AP53" s="55"/>
      <c r="AQ53" s="55"/>
      <c r="AR53" s="55"/>
      <c r="AS53" s="55"/>
      <c r="AT53" s="55"/>
      <c r="AU53" s="55"/>
      <c r="AV53" s="55"/>
      <c r="AW53" s="55"/>
      <c r="AX53" s="55"/>
      <c r="AY53" s="55"/>
      <c r="AZ53" s="55"/>
      <c r="BA53" s="55"/>
      <c r="BB53" s="55"/>
      <c r="BC53" s="55"/>
      <c r="BD53" s="55"/>
      <c r="BE53" s="55"/>
      <c r="BF53" s="55"/>
      <c r="BG53" s="55"/>
      <c r="BH53" s="55"/>
      <c r="BI53" s="55"/>
      <c r="BJ53" s="55"/>
      <c r="BK53" s="55"/>
      <c r="BL53" s="55"/>
      <c r="BM53" s="55"/>
      <c r="BN53" s="55"/>
      <c r="BO53" s="55"/>
      <c r="BP53" s="55"/>
      <c r="BQ53" s="55"/>
      <c r="BR53" s="55"/>
      <c r="BS53" s="55"/>
      <c r="BT53" s="55"/>
      <c r="BU53" s="55"/>
      <c r="BV53" s="55"/>
      <c r="BW53" s="55"/>
      <c r="BX53" s="55"/>
      <c r="BY53" s="55"/>
      <c r="BZ53" s="55"/>
      <c r="CA53" s="55"/>
      <c r="CB53" s="55"/>
      <c r="CC53" s="55"/>
      <c r="CD53" s="55"/>
      <c r="CE53" s="55"/>
      <c r="CF53" s="55"/>
      <c r="CG53" s="55"/>
      <c r="CH53" s="55"/>
      <c r="CI53" s="55"/>
      <c r="CJ53" s="55"/>
      <c r="CK53" s="55"/>
      <c r="CL53" s="55"/>
      <c r="CM53" s="55"/>
      <c r="CN53" s="55"/>
      <c r="CO53" s="55"/>
      <c r="CP53" s="55"/>
      <c r="CQ53" s="55"/>
      <c r="CR53" s="55"/>
      <c r="CS53" s="55"/>
      <c r="CT53" s="55"/>
      <c r="CU53" s="55"/>
      <c r="CV53" s="55"/>
      <c r="CW53" s="55"/>
      <c r="CX53" s="55"/>
      <c r="CY53" s="55"/>
      <c r="CZ53" s="55"/>
      <c r="DA53" s="55"/>
      <c r="DB53" s="55"/>
      <c r="DC53" s="55"/>
      <c r="DD53" s="55"/>
      <c r="DE53" s="55"/>
      <c r="DF53" s="55"/>
      <c r="DG53" s="55"/>
      <c r="DH53" s="55"/>
      <c r="DI53" s="55"/>
      <c r="DJ53" s="55"/>
      <c r="DK53" s="55"/>
      <c r="DL53" s="55"/>
      <c r="DM53" s="55"/>
      <c r="DN53" s="55"/>
      <c r="DO53" s="55"/>
      <c r="DP53" s="55"/>
      <c r="DQ53" s="55"/>
      <c r="DR53" s="55"/>
      <c r="DS53" s="55"/>
      <c r="DT53" s="55"/>
      <c r="DU53" s="55"/>
      <c r="DV53" s="55"/>
      <c r="DW53" s="55"/>
      <c r="DX53" s="55"/>
      <c r="DY53" s="55"/>
      <c r="DZ53" s="55"/>
      <c r="EA53" s="55"/>
      <c r="EB53" s="55"/>
      <c r="EC53" s="55"/>
      <c r="ED53" s="55"/>
      <c r="EE53" s="55"/>
      <c r="EF53" s="55"/>
      <c r="EG53" s="55"/>
      <c r="EH53" s="55"/>
      <c r="EI53" s="55"/>
      <c r="EJ53" s="55"/>
      <c r="EK53" s="55"/>
      <c r="EL53" s="55"/>
      <c r="EM53" s="55"/>
      <c r="EN53" s="55"/>
      <c r="EO53" s="55"/>
      <c r="EP53" s="55"/>
      <c r="EQ53" s="55"/>
      <c r="ER53" s="55"/>
      <c r="ES53" s="55"/>
      <c r="ET53" s="55"/>
      <c r="EU53" s="55"/>
      <c r="EV53" s="55"/>
      <c r="EW53" s="55"/>
      <c r="EX53" s="55"/>
      <c r="EY53" s="55"/>
      <c r="EZ53" s="55"/>
      <c r="FA53" s="55"/>
      <c r="FB53" s="55"/>
      <c r="FC53" s="55"/>
      <c r="FD53" s="55"/>
      <c r="FE53" s="55"/>
      <c r="FF53" s="55"/>
      <c r="FG53" s="55"/>
      <c r="FH53" s="55"/>
      <c r="FI53" s="55"/>
      <c r="FJ53" s="55"/>
      <c r="FK53" s="55"/>
      <c r="FL53" s="55"/>
      <c r="FM53" s="55"/>
      <c r="FN53" s="55"/>
      <c r="FO53" s="55"/>
      <c r="FP53" s="55"/>
      <c r="FQ53" s="55"/>
      <c r="FR53" s="55"/>
      <c r="FS53" s="55"/>
      <c r="FT53" s="55"/>
      <c r="FU53" s="55"/>
      <c r="FV53" s="55"/>
      <c r="FW53" s="55"/>
      <c r="FX53" s="55"/>
      <c r="FY53" s="55"/>
      <c r="FZ53" s="55"/>
      <c r="GA53" s="55"/>
      <c r="GB53" s="55"/>
      <c r="GC53" s="55"/>
      <c r="GD53" s="55"/>
      <c r="GE53" s="55"/>
      <c r="GF53" s="55"/>
      <c r="GG53" s="55"/>
      <c r="GH53" s="55"/>
      <c r="GI53" s="55"/>
      <c r="GJ53" s="55"/>
      <c r="GK53" s="55"/>
      <c r="GL53" s="55"/>
      <c r="GM53" s="55"/>
      <c r="GN53" s="55"/>
      <c r="GO53" s="55"/>
      <c r="GP53" s="55"/>
      <c r="GQ53" s="55"/>
      <c r="GR53" s="55"/>
      <c r="GS53" s="55"/>
      <c r="GT53" s="55"/>
      <c r="GU53" s="55"/>
      <c r="GV53" s="55"/>
      <c r="GW53" s="55"/>
      <c r="GX53" s="55"/>
      <c r="GY53" s="55"/>
      <c r="GZ53" s="55"/>
      <c r="HA53" s="55"/>
      <c r="HB53" s="55"/>
      <c r="HC53" s="55"/>
      <c r="HD53" s="55"/>
      <c r="HE53" s="55"/>
      <c r="HF53" s="55"/>
      <c r="HG53" s="55"/>
      <c r="HH53" s="55"/>
      <c r="HI53" s="55"/>
      <c r="HJ53" s="55"/>
      <c r="HK53" s="55"/>
      <c r="HL53" s="55"/>
      <c r="HM53" s="55"/>
      <c r="HN53" s="55"/>
      <c r="HO53" s="55"/>
      <c r="HP53" s="55"/>
      <c r="HQ53" s="55"/>
      <c r="HR53" s="55"/>
      <c r="HS53" s="55"/>
    </row>
    <row r="54" s="46" customFormat="1" ht="190" hidden="1" customHeight="1" spans="1:227">
      <c r="A54" s="85">
        <v>3</v>
      </c>
      <c r="B54" s="85" t="s">
        <v>216</v>
      </c>
      <c r="C54" s="85" t="s">
        <v>217</v>
      </c>
      <c r="D54" s="85" t="s">
        <v>218</v>
      </c>
      <c r="E54" s="87" t="s">
        <v>219</v>
      </c>
      <c r="F54" s="85" t="s">
        <v>40</v>
      </c>
      <c r="G54" s="85" t="s">
        <v>220</v>
      </c>
      <c r="H54" s="85" t="s">
        <v>221</v>
      </c>
      <c r="I54" s="102" t="s">
        <v>63</v>
      </c>
      <c r="J54" s="102" t="s">
        <v>177</v>
      </c>
      <c r="K54" s="85" t="s">
        <v>222</v>
      </c>
      <c r="L54" s="85">
        <v>200</v>
      </c>
      <c r="M54" s="85">
        <f t="shared" si="12"/>
        <v>200</v>
      </c>
      <c r="N54" s="85">
        <v>100</v>
      </c>
      <c r="O54" s="85">
        <v>30</v>
      </c>
      <c r="P54" s="85">
        <v>30</v>
      </c>
      <c r="Q54" s="85">
        <v>40</v>
      </c>
      <c r="R54" s="85"/>
      <c r="S54" s="103"/>
      <c r="T54" s="103"/>
      <c r="U54" s="103"/>
      <c r="V54" s="103"/>
      <c r="W54" s="103"/>
      <c r="X54" s="103"/>
      <c r="Y54" s="103"/>
      <c r="Z54" s="103"/>
      <c r="AA54" s="103"/>
      <c r="AB54" s="55"/>
      <c r="AC54" s="55"/>
      <c r="AD54" s="55"/>
      <c r="AE54" s="55"/>
      <c r="AF54" s="55"/>
      <c r="AG54" s="55"/>
      <c r="AH54" s="55"/>
      <c r="AI54" s="55"/>
      <c r="AJ54" s="55"/>
      <c r="AK54" s="55"/>
      <c r="AL54" s="55"/>
      <c r="AM54" s="55"/>
      <c r="AN54" s="55"/>
      <c r="AO54" s="55"/>
      <c r="AP54" s="55"/>
      <c r="AQ54" s="55"/>
      <c r="AR54" s="55"/>
      <c r="AS54" s="55"/>
      <c r="AT54" s="55"/>
      <c r="AU54" s="55"/>
      <c r="AV54" s="55"/>
      <c r="AW54" s="55"/>
      <c r="AX54" s="55"/>
      <c r="AY54" s="55"/>
      <c r="AZ54" s="55"/>
      <c r="BA54" s="55"/>
      <c r="BB54" s="55"/>
      <c r="BC54" s="55"/>
      <c r="BD54" s="55"/>
      <c r="BE54" s="55"/>
      <c r="BF54" s="55"/>
      <c r="BG54" s="55"/>
      <c r="BH54" s="55"/>
      <c r="BI54" s="55"/>
      <c r="BJ54" s="55"/>
      <c r="BK54" s="55"/>
      <c r="BL54" s="55"/>
      <c r="BM54" s="55"/>
      <c r="BN54" s="55"/>
      <c r="BO54" s="55"/>
      <c r="BP54" s="55"/>
      <c r="BQ54" s="55"/>
      <c r="BR54" s="55"/>
      <c r="BS54" s="55"/>
      <c r="BT54" s="55"/>
      <c r="BU54" s="55"/>
      <c r="BV54" s="55"/>
      <c r="BW54" s="55"/>
      <c r="BX54" s="55"/>
      <c r="BY54" s="55"/>
      <c r="BZ54" s="55"/>
      <c r="CA54" s="55"/>
      <c r="CB54" s="55"/>
      <c r="CC54" s="55"/>
      <c r="CD54" s="55"/>
      <c r="CE54" s="55"/>
      <c r="CF54" s="55"/>
      <c r="CG54" s="55"/>
      <c r="CH54" s="55"/>
      <c r="CI54" s="55"/>
      <c r="CJ54" s="55"/>
      <c r="CK54" s="55"/>
      <c r="CL54" s="55"/>
      <c r="CM54" s="55"/>
      <c r="CN54" s="55"/>
      <c r="CO54" s="55"/>
      <c r="CP54" s="55"/>
      <c r="CQ54" s="55"/>
      <c r="CR54" s="55"/>
      <c r="CS54" s="55"/>
      <c r="CT54" s="55"/>
      <c r="CU54" s="55"/>
      <c r="CV54" s="55"/>
      <c r="CW54" s="55"/>
      <c r="CX54" s="55"/>
      <c r="CY54" s="55"/>
      <c r="CZ54" s="55"/>
      <c r="DA54" s="55"/>
      <c r="DB54" s="55"/>
      <c r="DC54" s="55"/>
      <c r="DD54" s="55"/>
      <c r="DE54" s="55"/>
      <c r="DF54" s="55"/>
      <c r="DG54" s="55"/>
      <c r="DH54" s="55"/>
      <c r="DI54" s="55"/>
      <c r="DJ54" s="55"/>
      <c r="DK54" s="55"/>
      <c r="DL54" s="55"/>
      <c r="DM54" s="55"/>
      <c r="DN54" s="55"/>
      <c r="DO54" s="55"/>
      <c r="DP54" s="55"/>
      <c r="DQ54" s="55"/>
      <c r="DR54" s="55"/>
      <c r="DS54" s="55"/>
      <c r="DT54" s="55"/>
      <c r="DU54" s="55"/>
      <c r="DV54" s="55"/>
      <c r="DW54" s="55"/>
      <c r="DX54" s="55"/>
      <c r="DY54" s="55"/>
      <c r="DZ54" s="55"/>
      <c r="EA54" s="55"/>
      <c r="EB54" s="55"/>
      <c r="EC54" s="55"/>
      <c r="ED54" s="55"/>
      <c r="EE54" s="55"/>
      <c r="EF54" s="55"/>
      <c r="EG54" s="55"/>
      <c r="EH54" s="55"/>
      <c r="EI54" s="55"/>
      <c r="EJ54" s="55"/>
      <c r="EK54" s="55"/>
      <c r="EL54" s="55"/>
      <c r="EM54" s="55"/>
      <c r="EN54" s="55"/>
      <c r="EO54" s="55"/>
      <c r="EP54" s="55"/>
      <c r="EQ54" s="55"/>
      <c r="ER54" s="55"/>
      <c r="ES54" s="55"/>
      <c r="ET54" s="55"/>
      <c r="EU54" s="55"/>
      <c r="EV54" s="55"/>
      <c r="EW54" s="55"/>
      <c r="EX54" s="55"/>
      <c r="EY54" s="55"/>
      <c r="EZ54" s="55"/>
      <c r="FA54" s="55"/>
      <c r="FB54" s="55"/>
      <c r="FC54" s="55"/>
      <c r="FD54" s="55"/>
      <c r="FE54" s="55"/>
      <c r="FF54" s="55"/>
      <c r="FG54" s="55"/>
      <c r="FH54" s="55"/>
      <c r="FI54" s="55"/>
      <c r="FJ54" s="55"/>
      <c r="FK54" s="55"/>
      <c r="FL54" s="55"/>
      <c r="FM54" s="55"/>
      <c r="FN54" s="55"/>
      <c r="FO54" s="55"/>
      <c r="FP54" s="55"/>
      <c r="FQ54" s="55"/>
      <c r="FR54" s="55"/>
      <c r="FS54" s="55"/>
      <c r="FT54" s="55"/>
      <c r="FU54" s="55"/>
      <c r="FV54" s="55"/>
      <c r="FW54" s="55"/>
      <c r="FX54" s="55"/>
      <c r="FY54" s="55"/>
      <c r="FZ54" s="55"/>
      <c r="GA54" s="55"/>
      <c r="GB54" s="55"/>
      <c r="GC54" s="55"/>
      <c r="GD54" s="55"/>
      <c r="GE54" s="55"/>
      <c r="GF54" s="55"/>
      <c r="GG54" s="55"/>
      <c r="GH54" s="55"/>
      <c r="GI54" s="55"/>
      <c r="GJ54" s="55"/>
      <c r="GK54" s="55"/>
      <c r="GL54" s="55"/>
      <c r="GM54" s="55"/>
      <c r="GN54" s="55"/>
      <c r="GO54" s="55"/>
      <c r="GP54" s="55"/>
      <c r="GQ54" s="55"/>
      <c r="GR54" s="55"/>
      <c r="GS54" s="55"/>
      <c r="GT54" s="55"/>
      <c r="GU54" s="55"/>
      <c r="GV54" s="55"/>
      <c r="GW54" s="55"/>
      <c r="GX54" s="55"/>
      <c r="GY54" s="55"/>
      <c r="GZ54" s="55"/>
      <c r="HA54" s="55"/>
      <c r="HB54" s="55"/>
      <c r="HC54" s="55"/>
      <c r="HD54" s="55"/>
      <c r="HE54" s="55"/>
      <c r="HF54" s="55"/>
      <c r="HG54" s="55"/>
      <c r="HH54" s="55"/>
      <c r="HI54" s="55"/>
      <c r="HJ54" s="55"/>
      <c r="HK54" s="55"/>
      <c r="HL54" s="55"/>
      <c r="HM54" s="55"/>
      <c r="HN54" s="55"/>
      <c r="HO54" s="55"/>
      <c r="HP54" s="55"/>
      <c r="HQ54" s="55"/>
      <c r="HR54" s="55"/>
      <c r="HS54" s="55"/>
    </row>
    <row r="55" s="46" customFormat="1" ht="112.5" hidden="1" spans="1:227">
      <c r="A55" s="85" t="s">
        <v>223</v>
      </c>
      <c r="B55" s="85" t="s">
        <v>224</v>
      </c>
      <c r="C55" s="85" t="s">
        <v>225</v>
      </c>
      <c r="D55" s="85" t="s">
        <v>226</v>
      </c>
      <c r="E55" s="87" t="s">
        <v>227</v>
      </c>
      <c r="F55" s="85" t="s">
        <v>40</v>
      </c>
      <c r="G55" s="85" t="s">
        <v>228</v>
      </c>
      <c r="H55" s="85" t="s">
        <v>229</v>
      </c>
      <c r="I55" s="102" t="s">
        <v>63</v>
      </c>
      <c r="J55" s="102" t="s">
        <v>177</v>
      </c>
      <c r="K55" s="85" t="s">
        <v>230</v>
      </c>
      <c r="L55" s="85">
        <v>151.55</v>
      </c>
      <c r="M55" s="85">
        <f t="shared" si="12"/>
        <v>151.55</v>
      </c>
      <c r="N55" s="85">
        <v>0</v>
      </c>
      <c r="O55" s="85">
        <v>134</v>
      </c>
      <c r="P55" s="85">
        <v>0</v>
      </c>
      <c r="Q55" s="85">
        <v>17.55</v>
      </c>
      <c r="R55" s="85"/>
      <c r="S55" s="103"/>
      <c r="T55" s="103"/>
      <c r="U55" s="103"/>
      <c r="V55" s="103"/>
      <c r="W55" s="103"/>
      <c r="X55" s="103"/>
      <c r="Y55" s="103"/>
      <c r="Z55" s="103"/>
      <c r="AA55" s="103"/>
      <c r="AB55" s="55"/>
      <c r="AC55" s="55"/>
      <c r="AD55" s="55"/>
      <c r="AE55" s="55"/>
      <c r="AF55" s="55"/>
      <c r="AG55" s="55"/>
      <c r="AH55" s="55"/>
      <c r="AI55" s="55"/>
      <c r="AJ55" s="55"/>
      <c r="AK55" s="55"/>
      <c r="AL55" s="55"/>
      <c r="AM55" s="55"/>
      <c r="AN55" s="55"/>
      <c r="AO55" s="55"/>
      <c r="AP55" s="55"/>
      <c r="AQ55" s="55"/>
      <c r="AR55" s="55"/>
      <c r="AS55" s="55"/>
      <c r="AT55" s="55"/>
      <c r="AU55" s="55"/>
      <c r="AV55" s="55"/>
      <c r="AW55" s="55"/>
      <c r="AX55" s="55"/>
      <c r="AY55" s="55"/>
      <c r="AZ55" s="55"/>
      <c r="BA55" s="55"/>
      <c r="BB55" s="55"/>
      <c r="BC55" s="55"/>
      <c r="BD55" s="55"/>
      <c r="BE55" s="55"/>
      <c r="BF55" s="55"/>
      <c r="BG55" s="55"/>
      <c r="BH55" s="55"/>
      <c r="BI55" s="55"/>
      <c r="BJ55" s="55"/>
      <c r="BK55" s="55"/>
      <c r="BL55" s="55"/>
      <c r="BM55" s="55"/>
      <c r="BN55" s="55"/>
      <c r="BO55" s="55"/>
      <c r="BP55" s="55"/>
      <c r="BQ55" s="55"/>
      <c r="BR55" s="55"/>
      <c r="BS55" s="55"/>
      <c r="BT55" s="55"/>
      <c r="BU55" s="55"/>
      <c r="BV55" s="55"/>
      <c r="BW55" s="55"/>
      <c r="BX55" s="55"/>
      <c r="BY55" s="55"/>
      <c r="BZ55" s="55"/>
      <c r="CA55" s="55"/>
      <c r="CB55" s="55"/>
      <c r="CC55" s="55"/>
      <c r="CD55" s="55"/>
      <c r="CE55" s="55"/>
      <c r="CF55" s="55"/>
      <c r="CG55" s="55"/>
      <c r="CH55" s="55"/>
      <c r="CI55" s="55"/>
      <c r="CJ55" s="55"/>
      <c r="CK55" s="55"/>
      <c r="CL55" s="55"/>
      <c r="CM55" s="55"/>
      <c r="CN55" s="55"/>
      <c r="CO55" s="55"/>
      <c r="CP55" s="55"/>
      <c r="CQ55" s="55"/>
      <c r="CR55" s="55"/>
      <c r="CS55" s="55"/>
      <c r="CT55" s="55"/>
      <c r="CU55" s="55"/>
      <c r="CV55" s="55"/>
      <c r="CW55" s="55"/>
      <c r="CX55" s="55"/>
      <c r="CY55" s="55"/>
      <c r="CZ55" s="55"/>
      <c r="DA55" s="55"/>
      <c r="DB55" s="55"/>
      <c r="DC55" s="55"/>
      <c r="DD55" s="55"/>
      <c r="DE55" s="55"/>
      <c r="DF55" s="55"/>
      <c r="DG55" s="55"/>
      <c r="DH55" s="55"/>
      <c r="DI55" s="55"/>
      <c r="DJ55" s="55"/>
      <c r="DK55" s="55"/>
      <c r="DL55" s="55"/>
      <c r="DM55" s="55"/>
      <c r="DN55" s="55"/>
      <c r="DO55" s="55"/>
      <c r="DP55" s="55"/>
      <c r="DQ55" s="55"/>
      <c r="DR55" s="55"/>
      <c r="DS55" s="55"/>
      <c r="DT55" s="55"/>
      <c r="DU55" s="55"/>
      <c r="DV55" s="55"/>
      <c r="DW55" s="55"/>
      <c r="DX55" s="55"/>
      <c r="DY55" s="55"/>
      <c r="DZ55" s="55"/>
      <c r="EA55" s="55"/>
      <c r="EB55" s="55"/>
      <c r="EC55" s="55"/>
      <c r="ED55" s="55"/>
      <c r="EE55" s="55"/>
      <c r="EF55" s="55"/>
      <c r="EG55" s="55"/>
      <c r="EH55" s="55"/>
      <c r="EI55" s="55"/>
      <c r="EJ55" s="55"/>
      <c r="EK55" s="55"/>
      <c r="EL55" s="55"/>
      <c r="EM55" s="55"/>
      <c r="EN55" s="55"/>
      <c r="EO55" s="55"/>
      <c r="EP55" s="55"/>
      <c r="EQ55" s="55"/>
      <c r="ER55" s="55"/>
      <c r="ES55" s="55"/>
      <c r="ET55" s="55"/>
      <c r="EU55" s="55"/>
      <c r="EV55" s="55"/>
      <c r="EW55" s="55"/>
      <c r="EX55" s="55"/>
      <c r="EY55" s="55"/>
      <c r="EZ55" s="55"/>
      <c r="FA55" s="55"/>
      <c r="FB55" s="55"/>
      <c r="FC55" s="55"/>
      <c r="FD55" s="55"/>
      <c r="FE55" s="55"/>
      <c r="FF55" s="55"/>
      <c r="FG55" s="55"/>
      <c r="FH55" s="55"/>
      <c r="FI55" s="55"/>
      <c r="FJ55" s="55"/>
      <c r="FK55" s="55"/>
      <c r="FL55" s="55"/>
      <c r="FM55" s="55"/>
      <c r="FN55" s="55"/>
      <c r="FO55" s="55"/>
      <c r="FP55" s="55"/>
      <c r="FQ55" s="55"/>
      <c r="FR55" s="55"/>
      <c r="FS55" s="55"/>
      <c r="FT55" s="55"/>
      <c r="FU55" s="55"/>
      <c r="FV55" s="55"/>
      <c r="FW55" s="55"/>
      <c r="FX55" s="55"/>
      <c r="FY55" s="55"/>
      <c r="FZ55" s="55"/>
      <c r="GA55" s="55"/>
      <c r="GB55" s="55"/>
      <c r="GC55" s="55"/>
      <c r="GD55" s="55"/>
      <c r="GE55" s="55"/>
      <c r="GF55" s="55"/>
      <c r="GG55" s="55"/>
      <c r="GH55" s="55"/>
      <c r="GI55" s="55"/>
      <c r="GJ55" s="55"/>
      <c r="GK55" s="55"/>
      <c r="GL55" s="55"/>
      <c r="GM55" s="55"/>
      <c r="GN55" s="55"/>
      <c r="GO55" s="55"/>
      <c r="GP55" s="55"/>
      <c r="GQ55" s="55"/>
      <c r="GR55" s="55"/>
      <c r="GS55" s="55"/>
      <c r="GT55" s="55"/>
      <c r="GU55" s="55"/>
      <c r="GV55" s="55"/>
      <c r="GW55" s="55"/>
      <c r="GX55" s="55"/>
      <c r="GY55" s="55"/>
      <c r="GZ55" s="55"/>
      <c r="HA55" s="55"/>
      <c r="HB55" s="55"/>
      <c r="HC55" s="55"/>
      <c r="HD55" s="55"/>
      <c r="HE55" s="55"/>
      <c r="HF55" s="55"/>
      <c r="HG55" s="55"/>
      <c r="HH55" s="55"/>
      <c r="HI55" s="55"/>
      <c r="HJ55" s="55"/>
      <c r="HK55" s="55"/>
      <c r="HL55" s="55"/>
      <c r="HM55" s="55"/>
      <c r="HN55" s="55"/>
      <c r="HO55" s="55"/>
      <c r="HP55" s="55"/>
      <c r="HQ55" s="55"/>
      <c r="HR55" s="55"/>
      <c r="HS55" s="55"/>
    </row>
    <row r="56" s="47" customFormat="1" ht="42" hidden="1" customHeight="1" spans="1:227">
      <c r="A56" s="83" t="s">
        <v>141</v>
      </c>
      <c r="B56" s="83"/>
      <c r="C56" s="83"/>
      <c r="D56" s="83"/>
      <c r="E56" s="83">
        <v>18</v>
      </c>
      <c r="F56" s="74"/>
      <c r="G56" s="83"/>
      <c r="H56" s="104"/>
      <c r="I56" s="102"/>
      <c r="J56" s="102"/>
      <c r="K56" s="107"/>
      <c r="L56" s="77">
        <f t="shared" ref="L56:Q56" si="15">SUM(L57:L74)</f>
        <v>17799.61</v>
      </c>
      <c r="M56" s="77">
        <f t="shared" si="15"/>
        <v>18112.5</v>
      </c>
      <c r="N56" s="77">
        <f t="shared" si="15"/>
        <v>11878.57</v>
      </c>
      <c r="O56" s="77">
        <f t="shared" si="15"/>
        <v>3320.27</v>
      </c>
      <c r="P56" s="77">
        <f t="shared" si="15"/>
        <v>1762</v>
      </c>
      <c r="Q56" s="77">
        <f t="shared" si="15"/>
        <v>838.77</v>
      </c>
      <c r="R56" s="77"/>
      <c r="S56" s="78"/>
      <c r="T56" s="78"/>
      <c r="U56" s="78">
        <f>SUM(U57:U74)</f>
        <v>312.89</v>
      </c>
      <c r="V56" s="78"/>
      <c r="W56" s="78"/>
      <c r="X56" s="78"/>
      <c r="Y56" s="78"/>
      <c r="Z56" s="78"/>
      <c r="AA56" s="78"/>
      <c r="AB56" s="46"/>
      <c r="AC56" s="46"/>
      <c r="AD56" s="46"/>
      <c r="AE56" s="46"/>
      <c r="AF56" s="46"/>
      <c r="AG56" s="46"/>
      <c r="AH56" s="46"/>
      <c r="AI56" s="46"/>
      <c r="AJ56" s="46"/>
      <c r="AK56" s="46"/>
      <c r="AL56" s="46"/>
      <c r="AM56" s="46"/>
      <c r="AN56" s="46"/>
      <c r="AO56" s="46"/>
      <c r="AP56" s="46"/>
      <c r="AQ56" s="46"/>
      <c r="AR56" s="46"/>
      <c r="AS56" s="46"/>
      <c r="AT56" s="46"/>
      <c r="AU56" s="46"/>
      <c r="AV56" s="46"/>
      <c r="AW56" s="46"/>
      <c r="AX56" s="46"/>
      <c r="AY56" s="46"/>
      <c r="AZ56" s="46"/>
      <c r="BA56" s="46"/>
      <c r="BB56" s="46"/>
      <c r="BC56" s="46"/>
      <c r="BD56" s="46"/>
      <c r="BE56" s="46"/>
      <c r="BF56" s="46"/>
      <c r="BG56" s="46"/>
      <c r="BH56" s="46"/>
      <c r="BI56" s="46"/>
      <c r="BJ56" s="46"/>
      <c r="BK56" s="46"/>
      <c r="BL56" s="46"/>
      <c r="BM56" s="46"/>
      <c r="BN56" s="46"/>
      <c r="BO56" s="46"/>
      <c r="BP56" s="46"/>
      <c r="BQ56" s="46"/>
      <c r="BR56" s="46"/>
      <c r="BS56" s="46"/>
      <c r="BT56" s="46"/>
      <c r="BU56" s="46"/>
      <c r="BV56" s="46"/>
      <c r="BW56" s="46"/>
      <c r="BX56" s="46"/>
      <c r="BY56" s="46"/>
      <c r="BZ56" s="46"/>
      <c r="CA56" s="46"/>
      <c r="CB56" s="46"/>
      <c r="CC56" s="46"/>
      <c r="CD56" s="46"/>
      <c r="CE56" s="46"/>
      <c r="CF56" s="46"/>
      <c r="CG56" s="46"/>
      <c r="CH56" s="46"/>
      <c r="CI56" s="46"/>
      <c r="CJ56" s="46"/>
      <c r="CK56" s="46"/>
      <c r="CL56" s="46"/>
      <c r="CM56" s="46"/>
      <c r="CN56" s="46"/>
      <c r="CO56" s="46"/>
      <c r="CP56" s="46"/>
      <c r="CQ56" s="46"/>
      <c r="CR56" s="46"/>
      <c r="CS56" s="46"/>
      <c r="CT56" s="46"/>
      <c r="CU56" s="46"/>
      <c r="CV56" s="46"/>
      <c r="CW56" s="46"/>
      <c r="CX56" s="46"/>
      <c r="CY56" s="46"/>
      <c r="CZ56" s="46"/>
      <c r="DA56" s="46"/>
      <c r="DB56" s="46"/>
      <c r="DC56" s="46"/>
      <c r="DD56" s="46"/>
      <c r="DE56" s="46"/>
      <c r="DF56" s="46"/>
      <c r="DG56" s="46"/>
      <c r="DH56" s="46"/>
      <c r="DI56" s="46"/>
      <c r="DJ56" s="46"/>
      <c r="DK56" s="46"/>
      <c r="DL56" s="46"/>
      <c r="DM56" s="46"/>
      <c r="DN56" s="46"/>
      <c r="DO56" s="46"/>
      <c r="DP56" s="46"/>
      <c r="DQ56" s="46"/>
      <c r="DR56" s="46"/>
      <c r="DS56" s="46"/>
      <c r="DT56" s="46"/>
      <c r="DU56" s="46"/>
      <c r="DV56" s="46"/>
      <c r="DW56" s="46"/>
      <c r="DX56" s="46"/>
      <c r="DY56" s="46"/>
      <c r="DZ56" s="46"/>
      <c r="EA56" s="46"/>
      <c r="EB56" s="46"/>
      <c r="EC56" s="46"/>
      <c r="ED56" s="46"/>
      <c r="EE56" s="46"/>
      <c r="EF56" s="46"/>
      <c r="EG56" s="46"/>
      <c r="EH56" s="46"/>
      <c r="EI56" s="46"/>
      <c r="EJ56" s="46"/>
      <c r="EK56" s="46"/>
      <c r="EL56" s="46"/>
      <c r="EM56" s="46"/>
      <c r="EN56" s="46"/>
      <c r="EO56" s="46"/>
      <c r="EP56" s="46"/>
      <c r="EQ56" s="46"/>
      <c r="ER56" s="46"/>
      <c r="ES56" s="46"/>
      <c r="ET56" s="46"/>
      <c r="EU56" s="46"/>
      <c r="EV56" s="46"/>
      <c r="EW56" s="46"/>
      <c r="EX56" s="46"/>
      <c r="EY56" s="46"/>
      <c r="EZ56" s="46"/>
      <c r="FA56" s="46"/>
      <c r="FB56" s="46"/>
      <c r="FC56" s="46"/>
      <c r="FD56" s="46"/>
      <c r="FE56" s="46"/>
      <c r="FF56" s="46"/>
      <c r="FG56" s="46"/>
      <c r="FH56" s="46"/>
      <c r="FI56" s="46"/>
      <c r="FJ56" s="46"/>
      <c r="FK56" s="46"/>
      <c r="FL56" s="46"/>
      <c r="FM56" s="46"/>
      <c r="FN56" s="46"/>
      <c r="FO56" s="46"/>
      <c r="FP56" s="46"/>
      <c r="FQ56" s="46"/>
      <c r="FR56" s="46"/>
      <c r="FS56" s="46"/>
      <c r="FT56" s="46"/>
      <c r="FU56" s="46"/>
      <c r="FV56" s="46"/>
      <c r="FW56" s="46"/>
      <c r="FX56" s="46"/>
      <c r="FY56" s="46"/>
      <c r="FZ56" s="46"/>
      <c r="GA56" s="46"/>
      <c r="GB56" s="46"/>
      <c r="GC56" s="46"/>
      <c r="GD56" s="46"/>
      <c r="GE56" s="46"/>
      <c r="GF56" s="46"/>
      <c r="GG56" s="46"/>
      <c r="GH56" s="46"/>
      <c r="GI56" s="46"/>
      <c r="GJ56" s="46"/>
      <c r="GK56" s="46"/>
      <c r="GL56" s="46"/>
      <c r="GM56" s="46"/>
      <c r="GN56" s="46"/>
      <c r="GO56" s="46"/>
      <c r="GP56" s="46"/>
      <c r="GQ56" s="46"/>
      <c r="GR56" s="46"/>
      <c r="GS56" s="46"/>
      <c r="GT56" s="46"/>
      <c r="GU56" s="46"/>
      <c r="GV56" s="46"/>
      <c r="GW56" s="46"/>
      <c r="GX56" s="46"/>
      <c r="GY56" s="46"/>
      <c r="GZ56" s="46"/>
      <c r="HA56" s="46"/>
      <c r="HB56" s="46"/>
      <c r="HC56" s="46"/>
      <c r="HD56" s="46"/>
      <c r="HE56" s="46"/>
      <c r="HF56" s="46"/>
    </row>
    <row r="57" s="46" customFormat="1" ht="408" hidden="1" customHeight="1" spans="1:227">
      <c r="A57" s="85">
        <v>1</v>
      </c>
      <c r="B57" s="85" t="s">
        <v>231</v>
      </c>
      <c r="C57" s="85" t="s">
        <v>232</v>
      </c>
      <c r="D57" s="85" t="s">
        <v>233</v>
      </c>
      <c r="E57" s="87" t="s">
        <v>234</v>
      </c>
      <c r="F57" s="85" t="s">
        <v>40</v>
      </c>
      <c r="G57" s="85" t="s">
        <v>191</v>
      </c>
      <c r="H57" s="85" t="s">
        <v>192</v>
      </c>
      <c r="I57" s="102" t="s">
        <v>63</v>
      </c>
      <c r="J57" s="102" t="s">
        <v>177</v>
      </c>
      <c r="K57" s="85" t="s">
        <v>235</v>
      </c>
      <c r="L57" s="85">
        <v>718.48</v>
      </c>
      <c r="M57" s="85">
        <f t="shared" ref="M57:M74" si="16">N57+O57+P57+Q57+R57+S57+T57+U57</f>
        <v>718.48</v>
      </c>
      <c r="N57" s="85">
        <v>504.14</v>
      </c>
      <c r="O57" s="85">
        <v>80.34</v>
      </c>
      <c r="P57" s="85">
        <v>94</v>
      </c>
      <c r="Q57" s="85">
        <v>40</v>
      </c>
      <c r="R57" s="85"/>
      <c r="S57" s="103"/>
      <c r="T57" s="103"/>
      <c r="U57" s="103"/>
      <c r="V57" s="103"/>
      <c r="W57" s="103"/>
      <c r="X57" s="103"/>
      <c r="Y57" s="103"/>
      <c r="Z57" s="103"/>
      <c r="AA57" s="103" t="s">
        <v>236</v>
      </c>
      <c r="AB57" s="55"/>
      <c r="AC57" s="55"/>
      <c r="AD57" s="55"/>
      <c r="AE57" s="55"/>
      <c r="AF57" s="55"/>
      <c r="AG57" s="55"/>
      <c r="AH57" s="55"/>
      <c r="AI57" s="55"/>
      <c r="AJ57" s="55"/>
      <c r="AK57" s="55"/>
      <c r="AL57" s="55"/>
      <c r="AM57" s="55"/>
      <c r="AN57" s="55"/>
      <c r="AO57" s="55"/>
      <c r="AP57" s="55"/>
      <c r="AQ57" s="55"/>
      <c r="AR57" s="55"/>
      <c r="AS57" s="55"/>
      <c r="AT57" s="55"/>
      <c r="AU57" s="55"/>
      <c r="AV57" s="55"/>
      <c r="AW57" s="55"/>
      <c r="AX57" s="55"/>
      <c r="AY57" s="55"/>
      <c r="AZ57" s="55"/>
      <c r="BA57" s="55"/>
      <c r="BB57" s="55"/>
      <c r="BC57" s="55"/>
      <c r="BD57" s="55"/>
      <c r="BE57" s="55"/>
      <c r="BF57" s="55"/>
      <c r="BG57" s="55"/>
      <c r="BH57" s="55"/>
      <c r="BI57" s="55"/>
      <c r="BJ57" s="55"/>
      <c r="BK57" s="55"/>
      <c r="BL57" s="55"/>
      <c r="BM57" s="55"/>
      <c r="BN57" s="55"/>
      <c r="BO57" s="55"/>
      <c r="BP57" s="55"/>
      <c r="BQ57" s="55"/>
      <c r="BR57" s="55"/>
      <c r="BS57" s="55"/>
      <c r="BT57" s="55"/>
      <c r="BU57" s="55"/>
      <c r="BV57" s="55"/>
      <c r="BW57" s="55"/>
      <c r="BX57" s="55"/>
      <c r="BY57" s="55"/>
      <c r="BZ57" s="55"/>
      <c r="CA57" s="55"/>
      <c r="CB57" s="55"/>
      <c r="CC57" s="55"/>
      <c r="CD57" s="55"/>
      <c r="CE57" s="55"/>
      <c r="CF57" s="55"/>
      <c r="CG57" s="55"/>
      <c r="CH57" s="55"/>
      <c r="CI57" s="55"/>
      <c r="CJ57" s="55"/>
      <c r="CK57" s="55"/>
      <c r="CL57" s="55"/>
      <c r="CM57" s="55"/>
      <c r="CN57" s="55"/>
      <c r="CO57" s="55"/>
      <c r="CP57" s="55"/>
      <c r="CQ57" s="55"/>
      <c r="CR57" s="55"/>
      <c r="CS57" s="55"/>
      <c r="CT57" s="55"/>
      <c r="CU57" s="55"/>
      <c r="CV57" s="55"/>
      <c r="CW57" s="55"/>
      <c r="CX57" s="55"/>
      <c r="CY57" s="55"/>
      <c r="CZ57" s="55"/>
      <c r="DA57" s="55"/>
      <c r="DB57" s="55"/>
      <c r="DC57" s="55"/>
      <c r="DD57" s="55"/>
      <c r="DE57" s="55"/>
      <c r="DF57" s="55"/>
      <c r="DG57" s="55"/>
      <c r="DH57" s="55"/>
      <c r="DI57" s="55"/>
      <c r="DJ57" s="55"/>
      <c r="DK57" s="55"/>
      <c r="DL57" s="55"/>
      <c r="DM57" s="55"/>
      <c r="DN57" s="55"/>
      <c r="DO57" s="55"/>
      <c r="DP57" s="55"/>
      <c r="DQ57" s="55"/>
      <c r="DR57" s="55"/>
      <c r="DS57" s="55"/>
      <c r="DT57" s="55"/>
      <c r="DU57" s="55"/>
      <c r="DV57" s="55"/>
      <c r="DW57" s="55"/>
      <c r="DX57" s="55"/>
      <c r="DY57" s="55"/>
      <c r="DZ57" s="55"/>
      <c r="EA57" s="55"/>
      <c r="EB57" s="55"/>
      <c r="EC57" s="55"/>
      <c r="ED57" s="55"/>
      <c r="EE57" s="55"/>
      <c r="EF57" s="55"/>
      <c r="EG57" s="55"/>
      <c r="EH57" s="55"/>
      <c r="EI57" s="55"/>
      <c r="EJ57" s="55"/>
      <c r="EK57" s="55"/>
      <c r="EL57" s="55"/>
      <c r="EM57" s="55"/>
      <c r="EN57" s="55"/>
      <c r="EO57" s="55"/>
      <c r="EP57" s="55"/>
      <c r="EQ57" s="55"/>
      <c r="ER57" s="55"/>
      <c r="ES57" s="55"/>
      <c r="ET57" s="55"/>
      <c r="EU57" s="55"/>
      <c r="EV57" s="55"/>
      <c r="EW57" s="55"/>
      <c r="EX57" s="55"/>
      <c r="EY57" s="55"/>
      <c r="EZ57" s="55"/>
      <c r="FA57" s="55"/>
      <c r="FB57" s="55"/>
      <c r="FC57" s="55"/>
      <c r="FD57" s="55"/>
      <c r="FE57" s="55"/>
      <c r="FF57" s="55"/>
      <c r="FG57" s="55"/>
      <c r="FH57" s="55"/>
      <c r="FI57" s="55"/>
      <c r="FJ57" s="55"/>
      <c r="FK57" s="55"/>
      <c r="FL57" s="55"/>
      <c r="FM57" s="55"/>
      <c r="FN57" s="55"/>
      <c r="FO57" s="55"/>
      <c r="FP57" s="55"/>
      <c r="FQ57" s="55"/>
      <c r="FR57" s="55"/>
      <c r="FS57" s="55"/>
      <c r="FT57" s="55"/>
      <c r="FU57" s="55"/>
      <c r="FV57" s="55"/>
      <c r="FW57" s="55"/>
      <c r="FX57" s="55"/>
      <c r="FY57" s="55"/>
      <c r="FZ57" s="55"/>
      <c r="GA57" s="55"/>
      <c r="GB57" s="55"/>
      <c r="GC57" s="55"/>
      <c r="GD57" s="55"/>
      <c r="GE57" s="55"/>
      <c r="GF57" s="55"/>
      <c r="GG57" s="55"/>
      <c r="GH57" s="55"/>
      <c r="GI57" s="55"/>
      <c r="GJ57" s="55"/>
      <c r="GK57" s="55"/>
      <c r="GL57" s="55"/>
      <c r="GM57" s="55"/>
      <c r="GN57" s="55"/>
      <c r="GO57" s="55"/>
      <c r="GP57" s="55"/>
      <c r="GQ57" s="55"/>
      <c r="GR57" s="55"/>
      <c r="GS57" s="55"/>
      <c r="GT57" s="55"/>
      <c r="GU57" s="55"/>
      <c r="GV57" s="55"/>
      <c r="GW57" s="55"/>
      <c r="GX57" s="55"/>
      <c r="GY57" s="55"/>
      <c r="GZ57" s="55"/>
      <c r="HA57" s="55"/>
      <c r="HB57" s="55"/>
      <c r="HC57" s="55"/>
      <c r="HD57" s="55"/>
      <c r="HE57" s="55"/>
      <c r="HF57" s="55"/>
      <c r="HG57" s="55"/>
      <c r="HH57" s="55"/>
      <c r="HI57" s="55"/>
      <c r="HJ57" s="55"/>
      <c r="HK57" s="55"/>
      <c r="HL57" s="55"/>
      <c r="HM57" s="55"/>
      <c r="HN57" s="55"/>
      <c r="HO57" s="55"/>
      <c r="HP57" s="55"/>
      <c r="HQ57" s="55"/>
      <c r="HR57" s="55"/>
      <c r="HS57" s="55"/>
    </row>
    <row r="58" s="46" customFormat="1" ht="408" hidden="1" customHeight="1" spans="1:227">
      <c r="A58" s="85">
        <v>2</v>
      </c>
      <c r="B58" s="85" t="s">
        <v>231</v>
      </c>
      <c r="C58" s="85" t="s">
        <v>237</v>
      </c>
      <c r="D58" s="85" t="s">
        <v>238</v>
      </c>
      <c r="E58" s="87" t="s">
        <v>239</v>
      </c>
      <c r="F58" s="85" t="s">
        <v>40</v>
      </c>
      <c r="G58" s="85" t="s">
        <v>191</v>
      </c>
      <c r="H58" s="85" t="s">
        <v>192</v>
      </c>
      <c r="I58" s="102" t="s">
        <v>63</v>
      </c>
      <c r="J58" s="102" t="s">
        <v>177</v>
      </c>
      <c r="K58" s="85" t="s">
        <v>240</v>
      </c>
      <c r="L58" s="85">
        <v>748.12</v>
      </c>
      <c r="M58" s="85">
        <f t="shared" si="16"/>
        <v>748.12</v>
      </c>
      <c r="N58" s="85">
        <v>502</v>
      </c>
      <c r="O58" s="85">
        <v>117.12</v>
      </c>
      <c r="P58" s="85">
        <v>59</v>
      </c>
      <c r="Q58" s="85">
        <v>70</v>
      </c>
      <c r="R58" s="85"/>
      <c r="S58" s="103"/>
      <c r="T58" s="103"/>
      <c r="U58" s="103"/>
      <c r="V58" s="103"/>
      <c r="W58" s="103"/>
      <c r="X58" s="103"/>
      <c r="Y58" s="103"/>
      <c r="Z58" s="103"/>
      <c r="AA58" s="103" t="s">
        <v>241</v>
      </c>
      <c r="AB58" s="55"/>
      <c r="AC58" s="55"/>
      <c r="AD58" s="55"/>
      <c r="AE58" s="55"/>
      <c r="AF58" s="55"/>
      <c r="AG58" s="55"/>
      <c r="AH58" s="55"/>
      <c r="AI58" s="55"/>
      <c r="AJ58" s="55"/>
      <c r="AK58" s="55"/>
      <c r="AL58" s="55"/>
      <c r="AM58" s="55"/>
      <c r="AN58" s="55"/>
      <c r="AO58" s="55"/>
      <c r="AP58" s="55"/>
      <c r="AQ58" s="55"/>
      <c r="AR58" s="55"/>
      <c r="AS58" s="55"/>
      <c r="AT58" s="55"/>
      <c r="AU58" s="55"/>
      <c r="AV58" s="55"/>
      <c r="AW58" s="55"/>
      <c r="AX58" s="55"/>
      <c r="AY58" s="55"/>
      <c r="AZ58" s="55"/>
      <c r="BA58" s="55"/>
      <c r="BB58" s="55"/>
      <c r="BC58" s="55"/>
      <c r="BD58" s="55"/>
      <c r="BE58" s="55"/>
      <c r="BF58" s="55"/>
      <c r="BG58" s="55"/>
      <c r="BH58" s="55"/>
      <c r="BI58" s="55"/>
      <c r="BJ58" s="55"/>
      <c r="BK58" s="55"/>
      <c r="BL58" s="55"/>
      <c r="BM58" s="55"/>
      <c r="BN58" s="55"/>
      <c r="BO58" s="55"/>
      <c r="BP58" s="55"/>
      <c r="BQ58" s="55"/>
      <c r="BR58" s="55"/>
      <c r="BS58" s="55"/>
      <c r="BT58" s="55"/>
      <c r="BU58" s="55"/>
      <c r="BV58" s="55"/>
      <c r="BW58" s="55"/>
      <c r="BX58" s="55"/>
      <c r="BY58" s="55"/>
      <c r="BZ58" s="55"/>
      <c r="CA58" s="55"/>
      <c r="CB58" s="55"/>
      <c r="CC58" s="55"/>
      <c r="CD58" s="55"/>
      <c r="CE58" s="55"/>
      <c r="CF58" s="55"/>
      <c r="CG58" s="55"/>
      <c r="CH58" s="55"/>
      <c r="CI58" s="55"/>
      <c r="CJ58" s="55"/>
      <c r="CK58" s="55"/>
      <c r="CL58" s="55"/>
      <c r="CM58" s="55"/>
      <c r="CN58" s="55"/>
      <c r="CO58" s="55"/>
      <c r="CP58" s="55"/>
      <c r="CQ58" s="55"/>
      <c r="CR58" s="55"/>
      <c r="CS58" s="55"/>
      <c r="CT58" s="55"/>
      <c r="CU58" s="55"/>
      <c r="CV58" s="55"/>
      <c r="CW58" s="55"/>
      <c r="CX58" s="55"/>
      <c r="CY58" s="55"/>
      <c r="CZ58" s="55"/>
      <c r="DA58" s="55"/>
      <c r="DB58" s="55"/>
      <c r="DC58" s="55"/>
      <c r="DD58" s="55"/>
      <c r="DE58" s="55"/>
      <c r="DF58" s="55"/>
      <c r="DG58" s="55"/>
      <c r="DH58" s="55"/>
      <c r="DI58" s="55"/>
      <c r="DJ58" s="55"/>
      <c r="DK58" s="55"/>
      <c r="DL58" s="55"/>
      <c r="DM58" s="55"/>
      <c r="DN58" s="55"/>
      <c r="DO58" s="55"/>
      <c r="DP58" s="55"/>
      <c r="DQ58" s="55"/>
      <c r="DR58" s="55"/>
      <c r="DS58" s="55"/>
      <c r="DT58" s="55"/>
      <c r="DU58" s="55"/>
      <c r="DV58" s="55"/>
      <c r="DW58" s="55"/>
      <c r="DX58" s="55"/>
      <c r="DY58" s="55"/>
      <c r="DZ58" s="55"/>
      <c r="EA58" s="55"/>
      <c r="EB58" s="55"/>
      <c r="EC58" s="55"/>
      <c r="ED58" s="55"/>
      <c r="EE58" s="55"/>
      <c r="EF58" s="55"/>
      <c r="EG58" s="55"/>
      <c r="EH58" s="55"/>
      <c r="EI58" s="55"/>
      <c r="EJ58" s="55"/>
      <c r="EK58" s="55"/>
      <c r="EL58" s="55"/>
      <c r="EM58" s="55"/>
      <c r="EN58" s="55"/>
      <c r="EO58" s="55"/>
      <c r="EP58" s="55"/>
      <c r="EQ58" s="55"/>
      <c r="ER58" s="55"/>
      <c r="ES58" s="55"/>
      <c r="ET58" s="55"/>
      <c r="EU58" s="55"/>
      <c r="EV58" s="55"/>
      <c r="EW58" s="55"/>
      <c r="EX58" s="55"/>
      <c r="EY58" s="55"/>
      <c r="EZ58" s="55"/>
      <c r="FA58" s="55"/>
      <c r="FB58" s="55"/>
      <c r="FC58" s="55"/>
      <c r="FD58" s="55"/>
      <c r="FE58" s="55"/>
      <c r="FF58" s="55"/>
      <c r="FG58" s="55"/>
      <c r="FH58" s="55"/>
      <c r="FI58" s="55"/>
      <c r="FJ58" s="55"/>
      <c r="FK58" s="55"/>
      <c r="FL58" s="55"/>
      <c r="FM58" s="55"/>
      <c r="FN58" s="55"/>
      <c r="FO58" s="55"/>
      <c r="FP58" s="55"/>
      <c r="FQ58" s="55"/>
      <c r="FR58" s="55"/>
      <c r="FS58" s="55"/>
      <c r="FT58" s="55"/>
      <c r="FU58" s="55"/>
      <c r="FV58" s="55"/>
      <c r="FW58" s="55"/>
      <c r="FX58" s="55"/>
      <c r="FY58" s="55"/>
      <c r="FZ58" s="55"/>
      <c r="GA58" s="55"/>
      <c r="GB58" s="55"/>
      <c r="GC58" s="55"/>
      <c r="GD58" s="55"/>
      <c r="GE58" s="55"/>
      <c r="GF58" s="55"/>
      <c r="GG58" s="55"/>
      <c r="GH58" s="55"/>
      <c r="GI58" s="55"/>
      <c r="GJ58" s="55"/>
      <c r="GK58" s="55"/>
      <c r="GL58" s="55"/>
      <c r="GM58" s="55"/>
      <c r="GN58" s="55"/>
      <c r="GO58" s="55"/>
      <c r="GP58" s="55"/>
      <c r="GQ58" s="55"/>
      <c r="GR58" s="55"/>
      <c r="GS58" s="55"/>
      <c r="GT58" s="55"/>
      <c r="GU58" s="55"/>
      <c r="GV58" s="55"/>
      <c r="GW58" s="55"/>
      <c r="GX58" s="55"/>
      <c r="GY58" s="55"/>
      <c r="GZ58" s="55"/>
      <c r="HA58" s="55"/>
      <c r="HB58" s="55"/>
      <c r="HC58" s="55"/>
      <c r="HD58" s="55"/>
      <c r="HE58" s="55"/>
      <c r="HF58" s="55"/>
      <c r="HG58" s="55"/>
      <c r="HH58" s="55"/>
      <c r="HI58" s="55"/>
      <c r="HJ58" s="55"/>
      <c r="HK58" s="55"/>
      <c r="HL58" s="55"/>
      <c r="HM58" s="55"/>
      <c r="HN58" s="55"/>
      <c r="HO58" s="55"/>
      <c r="HP58" s="55"/>
      <c r="HQ58" s="55"/>
      <c r="HR58" s="55"/>
      <c r="HS58" s="55"/>
    </row>
    <row r="59" s="46" customFormat="1" ht="336" hidden="1" customHeight="1" spans="1:227">
      <c r="A59" s="85">
        <v>3</v>
      </c>
      <c r="B59" s="85" t="s">
        <v>224</v>
      </c>
      <c r="C59" s="85" t="s">
        <v>242</v>
      </c>
      <c r="D59" s="85" t="s">
        <v>243</v>
      </c>
      <c r="E59" s="87" t="s">
        <v>244</v>
      </c>
      <c r="F59" s="85" t="s">
        <v>40</v>
      </c>
      <c r="G59" s="85" t="s">
        <v>191</v>
      </c>
      <c r="H59" s="85" t="s">
        <v>192</v>
      </c>
      <c r="I59" s="102" t="s">
        <v>63</v>
      </c>
      <c r="J59" s="102" t="s">
        <v>177</v>
      </c>
      <c r="K59" s="85" t="s">
        <v>245</v>
      </c>
      <c r="L59" s="85">
        <v>874.16</v>
      </c>
      <c r="M59" s="85">
        <f t="shared" si="16"/>
        <v>874.16</v>
      </c>
      <c r="N59" s="85">
        <v>548.52</v>
      </c>
      <c r="O59" s="85">
        <v>185.64</v>
      </c>
      <c r="P59" s="85">
        <v>85</v>
      </c>
      <c r="Q59" s="85">
        <v>55</v>
      </c>
      <c r="R59" s="85"/>
      <c r="S59" s="103"/>
      <c r="T59" s="103"/>
      <c r="U59" s="103"/>
      <c r="V59" s="103"/>
      <c r="W59" s="103"/>
      <c r="X59" s="103"/>
      <c r="Y59" s="103"/>
      <c r="Z59" s="103"/>
      <c r="AA59" s="103"/>
      <c r="AB59" s="55"/>
      <c r="AC59" s="55"/>
      <c r="AD59" s="55"/>
      <c r="AE59" s="55"/>
      <c r="AF59" s="55"/>
      <c r="AG59" s="55"/>
      <c r="AH59" s="55"/>
      <c r="AI59" s="55"/>
      <c r="AJ59" s="55"/>
      <c r="AK59" s="55"/>
      <c r="AL59" s="55"/>
      <c r="AM59" s="55"/>
      <c r="AN59" s="55"/>
      <c r="AO59" s="55"/>
      <c r="AP59" s="55"/>
      <c r="AQ59" s="55"/>
      <c r="AR59" s="55"/>
      <c r="AS59" s="55"/>
      <c r="AT59" s="55"/>
      <c r="AU59" s="55"/>
      <c r="AV59" s="55"/>
      <c r="AW59" s="55"/>
      <c r="AX59" s="55"/>
      <c r="AY59" s="55"/>
      <c r="AZ59" s="55"/>
      <c r="BA59" s="55"/>
      <c r="BB59" s="55"/>
      <c r="BC59" s="55"/>
      <c r="BD59" s="55"/>
      <c r="BE59" s="55"/>
      <c r="BF59" s="55"/>
      <c r="BG59" s="55"/>
      <c r="BH59" s="55"/>
      <c r="BI59" s="55"/>
      <c r="BJ59" s="55"/>
      <c r="BK59" s="55"/>
      <c r="BL59" s="55"/>
      <c r="BM59" s="55"/>
      <c r="BN59" s="55"/>
      <c r="BO59" s="55"/>
      <c r="BP59" s="55"/>
      <c r="BQ59" s="55"/>
      <c r="BR59" s="55"/>
      <c r="BS59" s="55"/>
      <c r="BT59" s="55"/>
      <c r="BU59" s="55"/>
      <c r="BV59" s="55"/>
      <c r="BW59" s="55"/>
      <c r="BX59" s="55"/>
      <c r="BY59" s="55"/>
      <c r="BZ59" s="55"/>
      <c r="CA59" s="55"/>
      <c r="CB59" s="55"/>
      <c r="CC59" s="55"/>
      <c r="CD59" s="55"/>
      <c r="CE59" s="55"/>
      <c r="CF59" s="55"/>
      <c r="CG59" s="55"/>
      <c r="CH59" s="55"/>
      <c r="CI59" s="55"/>
      <c r="CJ59" s="55"/>
      <c r="CK59" s="55"/>
      <c r="CL59" s="55"/>
      <c r="CM59" s="55"/>
      <c r="CN59" s="55"/>
      <c r="CO59" s="55"/>
      <c r="CP59" s="55"/>
      <c r="CQ59" s="55"/>
      <c r="CR59" s="55"/>
      <c r="CS59" s="55"/>
      <c r="CT59" s="55"/>
      <c r="CU59" s="55"/>
      <c r="CV59" s="55"/>
      <c r="CW59" s="55"/>
      <c r="CX59" s="55"/>
      <c r="CY59" s="55"/>
      <c r="CZ59" s="55"/>
      <c r="DA59" s="55"/>
      <c r="DB59" s="55"/>
      <c r="DC59" s="55"/>
      <c r="DD59" s="55"/>
      <c r="DE59" s="55"/>
      <c r="DF59" s="55"/>
      <c r="DG59" s="55"/>
      <c r="DH59" s="55"/>
      <c r="DI59" s="55"/>
      <c r="DJ59" s="55"/>
      <c r="DK59" s="55"/>
      <c r="DL59" s="55"/>
      <c r="DM59" s="55"/>
      <c r="DN59" s="55"/>
      <c r="DO59" s="55"/>
      <c r="DP59" s="55"/>
      <c r="DQ59" s="55"/>
      <c r="DR59" s="55"/>
      <c r="DS59" s="55"/>
      <c r="DT59" s="55"/>
      <c r="DU59" s="55"/>
      <c r="DV59" s="55"/>
      <c r="DW59" s="55"/>
      <c r="DX59" s="55"/>
      <c r="DY59" s="55"/>
      <c r="DZ59" s="55"/>
      <c r="EA59" s="55"/>
      <c r="EB59" s="55"/>
      <c r="EC59" s="55"/>
      <c r="ED59" s="55"/>
      <c r="EE59" s="55"/>
      <c r="EF59" s="55"/>
      <c r="EG59" s="55"/>
      <c r="EH59" s="55"/>
      <c r="EI59" s="55"/>
      <c r="EJ59" s="55"/>
      <c r="EK59" s="55"/>
      <c r="EL59" s="55"/>
      <c r="EM59" s="55"/>
      <c r="EN59" s="55"/>
      <c r="EO59" s="55"/>
      <c r="EP59" s="55"/>
      <c r="EQ59" s="55"/>
      <c r="ER59" s="55"/>
      <c r="ES59" s="55"/>
      <c r="ET59" s="55"/>
      <c r="EU59" s="55"/>
      <c r="EV59" s="55"/>
      <c r="EW59" s="55"/>
      <c r="EX59" s="55"/>
      <c r="EY59" s="55"/>
      <c r="EZ59" s="55"/>
      <c r="FA59" s="55"/>
      <c r="FB59" s="55"/>
      <c r="FC59" s="55"/>
      <c r="FD59" s="55"/>
      <c r="FE59" s="55"/>
      <c r="FF59" s="55"/>
      <c r="FG59" s="55"/>
      <c r="FH59" s="55"/>
      <c r="FI59" s="55"/>
      <c r="FJ59" s="55"/>
      <c r="FK59" s="55"/>
      <c r="FL59" s="55"/>
      <c r="FM59" s="55"/>
      <c r="FN59" s="55"/>
      <c r="FO59" s="55"/>
      <c r="FP59" s="55"/>
      <c r="FQ59" s="55"/>
      <c r="FR59" s="55"/>
      <c r="FS59" s="55"/>
      <c r="FT59" s="55"/>
      <c r="FU59" s="55"/>
      <c r="FV59" s="55"/>
      <c r="FW59" s="55"/>
      <c r="FX59" s="55"/>
      <c r="FY59" s="55"/>
      <c r="FZ59" s="55"/>
      <c r="GA59" s="55"/>
      <c r="GB59" s="55"/>
      <c r="GC59" s="55"/>
      <c r="GD59" s="55"/>
      <c r="GE59" s="55"/>
      <c r="GF59" s="55"/>
      <c r="GG59" s="55"/>
      <c r="GH59" s="55"/>
      <c r="GI59" s="55"/>
      <c r="GJ59" s="55"/>
      <c r="GK59" s="55"/>
      <c r="GL59" s="55"/>
      <c r="GM59" s="55"/>
      <c r="GN59" s="55"/>
      <c r="GO59" s="55"/>
      <c r="GP59" s="55"/>
      <c r="GQ59" s="55"/>
      <c r="GR59" s="55"/>
      <c r="GS59" s="55"/>
      <c r="GT59" s="55"/>
      <c r="GU59" s="55"/>
      <c r="GV59" s="55"/>
      <c r="GW59" s="55"/>
      <c r="GX59" s="55"/>
      <c r="GY59" s="55"/>
      <c r="GZ59" s="55"/>
      <c r="HA59" s="55"/>
      <c r="HB59" s="55"/>
      <c r="HC59" s="55"/>
      <c r="HD59" s="55"/>
      <c r="HE59" s="55"/>
      <c r="HF59" s="55"/>
      <c r="HG59" s="55"/>
      <c r="HH59" s="55"/>
      <c r="HI59" s="55"/>
      <c r="HJ59" s="55"/>
      <c r="HK59" s="55"/>
      <c r="HL59" s="55"/>
      <c r="HM59" s="55"/>
      <c r="HN59" s="55"/>
      <c r="HO59" s="55"/>
      <c r="HP59" s="55"/>
      <c r="HQ59" s="55"/>
      <c r="HR59" s="55"/>
      <c r="HS59" s="55"/>
    </row>
    <row r="60" s="46" customFormat="1" ht="408" hidden="1" customHeight="1" spans="1:227">
      <c r="A60" s="85">
        <v>4</v>
      </c>
      <c r="B60" s="85" t="s">
        <v>224</v>
      </c>
      <c r="C60" s="85" t="s">
        <v>246</v>
      </c>
      <c r="D60" s="85" t="s">
        <v>247</v>
      </c>
      <c r="E60" s="87" t="s">
        <v>248</v>
      </c>
      <c r="F60" s="85" t="s">
        <v>40</v>
      </c>
      <c r="G60" s="85" t="s">
        <v>191</v>
      </c>
      <c r="H60" s="85" t="s">
        <v>192</v>
      </c>
      <c r="I60" s="102" t="s">
        <v>63</v>
      </c>
      <c r="J60" s="102" t="s">
        <v>177</v>
      </c>
      <c r="K60" s="85" t="s">
        <v>249</v>
      </c>
      <c r="L60" s="85">
        <v>386.61</v>
      </c>
      <c r="M60" s="85">
        <f t="shared" si="16"/>
        <v>386.61</v>
      </c>
      <c r="N60" s="85">
        <v>220</v>
      </c>
      <c r="O60" s="85">
        <v>105.61</v>
      </c>
      <c r="P60" s="85">
        <v>41</v>
      </c>
      <c r="Q60" s="85">
        <v>20</v>
      </c>
      <c r="R60" s="85"/>
      <c r="S60" s="103"/>
      <c r="T60" s="103"/>
      <c r="U60" s="103"/>
      <c r="V60" s="103"/>
      <c r="W60" s="103"/>
      <c r="X60" s="103"/>
      <c r="Y60" s="103"/>
      <c r="Z60" s="103"/>
      <c r="AA60" s="103"/>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5"/>
      <c r="BK60" s="55"/>
      <c r="BL60" s="55"/>
      <c r="BM60" s="55"/>
      <c r="BN60" s="55"/>
      <c r="BO60" s="55"/>
      <c r="BP60" s="55"/>
      <c r="BQ60" s="55"/>
      <c r="BR60" s="55"/>
      <c r="BS60" s="55"/>
      <c r="BT60" s="55"/>
      <c r="BU60" s="55"/>
      <c r="BV60" s="55"/>
      <c r="BW60" s="55"/>
      <c r="BX60" s="55"/>
      <c r="BY60" s="55"/>
      <c r="BZ60" s="55"/>
      <c r="CA60" s="55"/>
      <c r="CB60" s="55"/>
      <c r="CC60" s="55"/>
      <c r="CD60" s="55"/>
      <c r="CE60" s="55"/>
      <c r="CF60" s="55"/>
      <c r="CG60" s="55"/>
      <c r="CH60" s="55"/>
      <c r="CI60" s="55"/>
      <c r="CJ60" s="55"/>
      <c r="CK60" s="55"/>
      <c r="CL60" s="55"/>
      <c r="CM60" s="55"/>
      <c r="CN60" s="55"/>
      <c r="CO60" s="55"/>
      <c r="CP60" s="55"/>
      <c r="CQ60" s="55"/>
      <c r="CR60" s="55"/>
      <c r="CS60" s="55"/>
      <c r="CT60" s="55"/>
      <c r="CU60" s="55"/>
      <c r="CV60" s="55"/>
      <c r="CW60" s="55"/>
      <c r="CX60" s="55"/>
      <c r="CY60" s="55"/>
      <c r="CZ60" s="55"/>
      <c r="DA60" s="55"/>
      <c r="DB60" s="55"/>
      <c r="DC60" s="55"/>
      <c r="DD60" s="55"/>
      <c r="DE60" s="55"/>
      <c r="DF60" s="55"/>
      <c r="DG60" s="55"/>
      <c r="DH60" s="55"/>
      <c r="DI60" s="55"/>
      <c r="DJ60" s="55"/>
      <c r="DK60" s="55"/>
      <c r="DL60" s="55"/>
      <c r="DM60" s="55"/>
      <c r="DN60" s="55"/>
      <c r="DO60" s="55"/>
      <c r="DP60" s="55"/>
      <c r="DQ60" s="55"/>
      <c r="DR60" s="55"/>
      <c r="DS60" s="55"/>
      <c r="DT60" s="55"/>
      <c r="DU60" s="55"/>
      <c r="DV60" s="55"/>
      <c r="DW60" s="55"/>
      <c r="DX60" s="55"/>
      <c r="DY60" s="55"/>
      <c r="DZ60" s="55"/>
      <c r="EA60" s="55"/>
      <c r="EB60" s="55"/>
      <c r="EC60" s="55"/>
      <c r="ED60" s="55"/>
      <c r="EE60" s="55"/>
      <c r="EF60" s="55"/>
      <c r="EG60" s="55"/>
      <c r="EH60" s="55"/>
      <c r="EI60" s="55"/>
      <c r="EJ60" s="55"/>
      <c r="EK60" s="55"/>
      <c r="EL60" s="55"/>
      <c r="EM60" s="55"/>
      <c r="EN60" s="55"/>
      <c r="EO60" s="55"/>
      <c r="EP60" s="55"/>
      <c r="EQ60" s="55"/>
      <c r="ER60" s="55"/>
      <c r="ES60" s="55"/>
      <c r="ET60" s="55"/>
      <c r="EU60" s="55"/>
      <c r="EV60" s="55"/>
      <c r="EW60" s="55"/>
      <c r="EX60" s="55"/>
      <c r="EY60" s="55"/>
      <c r="EZ60" s="55"/>
      <c r="FA60" s="55"/>
      <c r="FB60" s="55"/>
      <c r="FC60" s="55"/>
      <c r="FD60" s="55"/>
      <c r="FE60" s="55"/>
      <c r="FF60" s="55"/>
      <c r="FG60" s="55"/>
      <c r="FH60" s="55"/>
      <c r="FI60" s="55"/>
      <c r="FJ60" s="55"/>
      <c r="FK60" s="55"/>
      <c r="FL60" s="55"/>
      <c r="FM60" s="55"/>
      <c r="FN60" s="55"/>
      <c r="FO60" s="55"/>
      <c r="FP60" s="55"/>
      <c r="FQ60" s="55"/>
      <c r="FR60" s="55"/>
      <c r="FS60" s="55"/>
      <c r="FT60" s="55"/>
      <c r="FU60" s="55"/>
      <c r="FV60" s="55"/>
      <c r="FW60" s="55"/>
      <c r="FX60" s="55"/>
      <c r="FY60" s="55"/>
      <c r="FZ60" s="55"/>
      <c r="GA60" s="55"/>
      <c r="GB60" s="55"/>
      <c r="GC60" s="55"/>
      <c r="GD60" s="55"/>
      <c r="GE60" s="55"/>
      <c r="GF60" s="55"/>
      <c r="GG60" s="55"/>
      <c r="GH60" s="55"/>
      <c r="GI60" s="55"/>
      <c r="GJ60" s="55"/>
      <c r="GK60" s="55"/>
      <c r="GL60" s="55"/>
      <c r="GM60" s="55"/>
      <c r="GN60" s="55"/>
      <c r="GO60" s="55"/>
      <c r="GP60" s="55"/>
      <c r="GQ60" s="55"/>
      <c r="GR60" s="55"/>
      <c r="GS60" s="55"/>
      <c r="GT60" s="55"/>
      <c r="GU60" s="55"/>
      <c r="GV60" s="55"/>
      <c r="GW60" s="55"/>
      <c r="GX60" s="55"/>
      <c r="GY60" s="55"/>
      <c r="GZ60" s="55"/>
      <c r="HA60" s="55"/>
      <c r="HB60" s="55"/>
      <c r="HC60" s="55"/>
      <c r="HD60" s="55"/>
      <c r="HE60" s="55"/>
      <c r="HF60" s="55"/>
      <c r="HG60" s="55"/>
      <c r="HH60" s="55"/>
      <c r="HI60" s="55"/>
      <c r="HJ60" s="55"/>
      <c r="HK60" s="55"/>
      <c r="HL60" s="55"/>
      <c r="HM60" s="55"/>
      <c r="HN60" s="55"/>
      <c r="HO60" s="55"/>
      <c r="HP60" s="55"/>
      <c r="HQ60" s="55"/>
      <c r="HR60" s="55"/>
      <c r="HS60" s="55"/>
    </row>
    <row r="61" s="46" customFormat="1" ht="322" hidden="1" customHeight="1" spans="1:227">
      <c r="A61" s="85">
        <v>5</v>
      </c>
      <c r="B61" s="85" t="s">
        <v>224</v>
      </c>
      <c r="C61" s="85" t="s">
        <v>250</v>
      </c>
      <c r="D61" s="85" t="s">
        <v>251</v>
      </c>
      <c r="E61" s="87" t="s">
        <v>252</v>
      </c>
      <c r="F61" s="85" t="s">
        <v>40</v>
      </c>
      <c r="G61" s="85" t="s">
        <v>191</v>
      </c>
      <c r="H61" s="85" t="s">
        <v>192</v>
      </c>
      <c r="I61" s="102" t="s">
        <v>63</v>
      </c>
      <c r="J61" s="102" t="s">
        <v>177</v>
      </c>
      <c r="K61" s="85" t="s">
        <v>253</v>
      </c>
      <c r="L61" s="85">
        <v>1013.77</v>
      </c>
      <c r="M61" s="85">
        <f t="shared" si="16"/>
        <v>1013.77</v>
      </c>
      <c r="N61" s="85">
        <v>625.81</v>
      </c>
      <c r="O61" s="85">
        <v>217.96</v>
      </c>
      <c r="P61" s="85">
        <v>120</v>
      </c>
      <c r="Q61" s="85">
        <v>50</v>
      </c>
      <c r="R61" s="85"/>
      <c r="S61" s="103"/>
      <c r="T61" s="103"/>
      <c r="U61" s="103"/>
      <c r="V61" s="103"/>
      <c r="W61" s="103"/>
      <c r="X61" s="103"/>
      <c r="Y61" s="103"/>
      <c r="Z61" s="103"/>
      <c r="AA61" s="103" t="s">
        <v>254</v>
      </c>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5"/>
      <c r="BK61" s="55"/>
      <c r="BL61" s="55"/>
      <c r="BM61" s="55"/>
      <c r="BN61" s="55"/>
      <c r="BO61" s="55"/>
      <c r="BP61" s="55"/>
      <c r="BQ61" s="55"/>
      <c r="BR61" s="55"/>
      <c r="BS61" s="55"/>
      <c r="BT61" s="55"/>
      <c r="BU61" s="55"/>
      <c r="BV61" s="55"/>
      <c r="BW61" s="55"/>
      <c r="BX61" s="55"/>
      <c r="BY61" s="55"/>
      <c r="BZ61" s="55"/>
      <c r="CA61" s="55"/>
      <c r="CB61" s="55"/>
      <c r="CC61" s="55"/>
      <c r="CD61" s="55"/>
      <c r="CE61" s="55"/>
      <c r="CF61" s="55"/>
      <c r="CG61" s="55"/>
      <c r="CH61" s="55"/>
      <c r="CI61" s="55"/>
      <c r="CJ61" s="55"/>
      <c r="CK61" s="55"/>
      <c r="CL61" s="55"/>
      <c r="CM61" s="55"/>
      <c r="CN61" s="55"/>
      <c r="CO61" s="55"/>
      <c r="CP61" s="55"/>
      <c r="CQ61" s="55"/>
      <c r="CR61" s="55"/>
      <c r="CS61" s="55"/>
      <c r="CT61" s="55"/>
      <c r="CU61" s="55"/>
      <c r="CV61" s="55"/>
      <c r="CW61" s="55"/>
      <c r="CX61" s="55"/>
      <c r="CY61" s="55"/>
      <c r="CZ61" s="55"/>
      <c r="DA61" s="55"/>
      <c r="DB61" s="55"/>
      <c r="DC61" s="55"/>
      <c r="DD61" s="55"/>
      <c r="DE61" s="55"/>
      <c r="DF61" s="55"/>
      <c r="DG61" s="55"/>
      <c r="DH61" s="55"/>
      <c r="DI61" s="55"/>
      <c r="DJ61" s="55"/>
      <c r="DK61" s="55"/>
      <c r="DL61" s="55"/>
      <c r="DM61" s="55"/>
      <c r="DN61" s="55"/>
      <c r="DO61" s="55"/>
      <c r="DP61" s="55"/>
      <c r="DQ61" s="55"/>
      <c r="DR61" s="55"/>
      <c r="DS61" s="55"/>
      <c r="DT61" s="55"/>
      <c r="DU61" s="55"/>
      <c r="DV61" s="55"/>
      <c r="DW61" s="55"/>
      <c r="DX61" s="55"/>
      <c r="DY61" s="55"/>
      <c r="DZ61" s="55"/>
      <c r="EA61" s="55"/>
      <c r="EB61" s="55"/>
      <c r="EC61" s="55"/>
      <c r="ED61" s="55"/>
      <c r="EE61" s="55"/>
      <c r="EF61" s="55"/>
      <c r="EG61" s="55"/>
      <c r="EH61" s="55"/>
      <c r="EI61" s="55"/>
      <c r="EJ61" s="55"/>
      <c r="EK61" s="55"/>
      <c r="EL61" s="55"/>
      <c r="EM61" s="55"/>
      <c r="EN61" s="55"/>
      <c r="EO61" s="55"/>
      <c r="EP61" s="55"/>
      <c r="EQ61" s="55"/>
      <c r="ER61" s="55"/>
      <c r="ES61" s="55"/>
      <c r="ET61" s="55"/>
      <c r="EU61" s="55"/>
      <c r="EV61" s="55"/>
      <c r="EW61" s="55"/>
      <c r="EX61" s="55"/>
      <c r="EY61" s="55"/>
      <c r="EZ61" s="55"/>
      <c r="FA61" s="55"/>
      <c r="FB61" s="55"/>
      <c r="FC61" s="55"/>
      <c r="FD61" s="55"/>
      <c r="FE61" s="55"/>
      <c r="FF61" s="55"/>
      <c r="FG61" s="55"/>
      <c r="FH61" s="55"/>
      <c r="FI61" s="55"/>
      <c r="FJ61" s="55"/>
      <c r="FK61" s="55"/>
      <c r="FL61" s="55"/>
      <c r="FM61" s="55"/>
      <c r="FN61" s="55"/>
      <c r="FO61" s="55"/>
      <c r="FP61" s="55"/>
      <c r="FQ61" s="55"/>
      <c r="FR61" s="55"/>
      <c r="FS61" s="55"/>
      <c r="FT61" s="55"/>
      <c r="FU61" s="55"/>
      <c r="FV61" s="55"/>
      <c r="FW61" s="55"/>
      <c r="FX61" s="55"/>
      <c r="FY61" s="55"/>
      <c r="FZ61" s="55"/>
      <c r="GA61" s="55"/>
      <c r="GB61" s="55"/>
      <c r="GC61" s="55"/>
      <c r="GD61" s="55"/>
      <c r="GE61" s="55"/>
      <c r="GF61" s="55"/>
      <c r="GG61" s="55"/>
      <c r="GH61" s="55"/>
      <c r="GI61" s="55"/>
      <c r="GJ61" s="55"/>
      <c r="GK61" s="55"/>
      <c r="GL61" s="55"/>
      <c r="GM61" s="55"/>
      <c r="GN61" s="55"/>
      <c r="GO61" s="55"/>
      <c r="GP61" s="55"/>
      <c r="GQ61" s="55"/>
      <c r="GR61" s="55"/>
      <c r="GS61" s="55"/>
      <c r="GT61" s="55"/>
      <c r="GU61" s="55"/>
      <c r="GV61" s="55"/>
      <c r="GW61" s="55"/>
      <c r="GX61" s="55"/>
      <c r="GY61" s="55"/>
      <c r="GZ61" s="55"/>
      <c r="HA61" s="55"/>
      <c r="HB61" s="55"/>
      <c r="HC61" s="55"/>
      <c r="HD61" s="55"/>
      <c r="HE61" s="55"/>
      <c r="HF61" s="55"/>
      <c r="HG61" s="55"/>
      <c r="HH61" s="55"/>
      <c r="HI61" s="55"/>
      <c r="HJ61" s="55"/>
      <c r="HK61" s="55"/>
      <c r="HL61" s="55"/>
      <c r="HM61" s="55"/>
      <c r="HN61" s="55"/>
      <c r="HO61" s="55"/>
      <c r="HP61" s="55"/>
      <c r="HQ61" s="55"/>
      <c r="HR61" s="55"/>
      <c r="HS61" s="55"/>
    </row>
    <row r="62" s="46" customFormat="1" ht="301" hidden="1" customHeight="1" spans="1:227">
      <c r="A62" s="85">
        <v>6</v>
      </c>
      <c r="B62" s="85" t="s">
        <v>255</v>
      </c>
      <c r="C62" s="85" t="s">
        <v>256</v>
      </c>
      <c r="D62" s="85" t="s">
        <v>257</v>
      </c>
      <c r="E62" s="87" t="s">
        <v>258</v>
      </c>
      <c r="F62" s="85" t="s">
        <v>40</v>
      </c>
      <c r="G62" s="85" t="s">
        <v>191</v>
      </c>
      <c r="H62" s="85" t="s">
        <v>192</v>
      </c>
      <c r="I62" s="102" t="s">
        <v>63</v>
      </c>
      <c r="J62" s="102" t="s">
        <v>177</v>
      </c>
      <c r="K62" s="85" t="s">
        <v>259</v>
      </c>
      <c r="L62" s="85">
        <v>891.8</v>
      </c>
      <c r="M62" s="85">
        <f t="shared" si="16"/>
        <v>891.8</v>
      </c>
      <c r="N62" s="85">
        <v>601.76</v>
      </c>
      <c r="O62" s="85">
        <v>145.04</v>
      </c>
      <c r="P62" s="85">
        <v>105</v>
      </c>
      <c r="Q62" s="85">
        <v>40</v>
      </c>
      <c r="R62" s="85"/>
      <c r="S62" s="103"/>
      <c r="T62" s="103"/>
      <c r="U62" s="103"/>
      <c r="V62" s="103"/>
      <c r="W62" s="103"/>
      <c r="X62" s="103"/>
      <c r="Y62" s="103"/>
      <c r="Z62" s="103"/>
      <c r="AA62" s="103"/>
      <c r="AB62" s="55"/>
      <c r="AC62" s="55"/>
      <c r="AD62" s="55"/>
      <c r="AE62" s="55"/>
      <c r="AF62" s="55"/>
      <c r="AG62" s="55"/>
      <c r="AH62" s="55"/>
      <c r="AI62" s="55"/>
      <c r="AJ62" s="55"/>
      <c r="AK62" s="55"/>
      <c r="AL62" s="55"/>
      <c r="AM62" s="55"/>
      <c r="AN62" s="55"/>
      <c r="AO62" s="55"/>
      <c r="AP62" s="55"/>
      <c r="AQ62" s="55"/>
      <c r="AR62" s="55"/>
      <c r="AS62" s="55"/>
      <c r="AT62" s="55"/>
      <c r="AU62" s="55"/>
      <c r="AV62" s="55"/>
      <c r="AW62" s="55"/>
      <c r="AX62" s="55"/>
      <c r="AY62" s="55"/>
      <c r="AZ62" s="55"/>
      <c r="BA62" s="55"/>
      <c r="BB62" s="55"/>
      <c r="BC62" s="55"/>
      <c r="BD62" s="55"/>
      <c r="BE62" s="55"/>
      <c r="BF62" s="55"/>
      <c r="BG62" s="55"/>
      <c r="BH62" s="55"/>
      <c r="BI62" s="55"/>
      <c r="BJ62" s="55"/>
      <c r="BK62" s="55"/>
      <c r="BL62" s="55"/>
      <c r="BM62" s="55"/>
      <c r="BN62" s="55"/>
      <c r="BO62" s="55"/>
      <c r="BP62" s="55"/>
      <c r="BQ62" s="55"/>
      <c r="BR62" s="55"/>
      <c r="BS62" s="55"/>
      <c r="BT62" s="55"/>
      <c r="BU62" s="55"/>
      <c r="BV62" s="55"/>
      <c r="BW62" s="55"/>
      <c r="BX62" s="55"/>
      <c r="BY62" s="55"/>
      <c r="BZ62" s="55"/>
      <c r="CA62" s="55"/>
      <c r="CB62" s="55"/>
      <c r="CC62" s="55"/>
      <c r="CD62" s="55"/>
      <c r="CE62" s="55"/>
      <c r="CF62" s="55"/>
      <c r="CG62" s="55"/>
      <c r="CH62" s="55"/>
      <c r="CI62" s="55"/>
      <c r="CJ62" s="55"/>
      <c r="CK62" s="55"/>
      <c r="CL62" s="55"/>
      <c r="CM62" s="55"/>
      <c r="CN62" s="55"/>
      <c r="CO62" s="55"/>
      <c r="CP62" s="55"/>
      <c r="CQ62" s="55"/>
      <c r="CR62" s="55"/>
      <c r="CS62" s="55"/>
      <c r="CT62" s="55"/>
      <c r="CU62" s="55"/>
      <c r="CV62" s="55"/>
      <c r="CW62" s="55"/>
      <c r="CX62" s="55"/>
      <c r="CY62" s="55"/>
      <c r="CZ62" s="55"/>
      <c r="DA62" s="55"/>
      <c r="DB62" s="55"/>
      <c r="DC62" s="55"/>
      <c r="DD62" s="55"/>
      <c r="DE62" s="55"/>
      <c r="DF62" s="55"/>
      <c r="DG62" s="55"/>
      <c r="DH62" s="55"/>
      <c r="DI62" s="55"/>
      <c r="DJ62" s="55"/>
      <c r="DK62" s="55"/>
      <c r="DL62" s="55"/>
      <c r="DM62" s="55"/>
      <c r="DN62" s="55"/>
      <c r="DO62" s="55"/>
      <c r="DP62" s="55"/>
      <c r="DQ62" s="55"/>
      <c r="DR62" s="55"/>
      <c r="DS62" s="55"/>
      <c r="DT62" s="55"/>
      <c r="DU62" s="55"/>
      <c r="DV62" s="55"/>
      <c r="DW62" s="55"/>
      <c r="DX62" s="55"/>
      <c r="DY62" s="55"/>
      <c r="DZ62" s="55"/>
      <c r="EA62" s="55"/>
      <c r="EB62" s="55"/>
      <c r="EC62" s="55"/>
      <c r="ED62" s="55"/>
      <c r="EE62" s="55"/>
      <c r="EF62" s="55"/>
      <c r="EG62" s="55"/>
      <c r="EH62" s="55"/>
      <c r="EI62" s="55"/>
      <c r="EJ62" s="55"/>
      <c r="EK62" s="55"/>
      <c r="EL62" s="55"/>
      <c r="EM62" s="55"/>
      <c r="EN62" s="55"/>
      <c r="EO62" s="55"/>
      <c r="EP62" s="55"/>
      <c r="EQ62" s="55"/>
      <c r="ER62" s="55"/>
      <c r="ES62" s="55"/>
      <c r="ET62" s="55"/>
      <c r="EU62" s="55"/>
      <c r="EV62" s="55"/>
      <c r="EW62" s="55"/>
      <c r="EX62" s="55"/>
      <c r="EY62" s="55"/>
      <c r="EZ62" s="55"/>
      <c r="FA62" s="55"/>
      <c r="FB62" s="55"/>
      <c r="FC62" s="55"/>
      <c r="FD62" s="55"/>
      <c r="FE62" s="55"/>
      <c r="FF62" s="55"/>
      <c r="FG62" s="55"/>
      <c r="FH62" s="55"/>
      <c r="FI62" s="55"/>
      <c r="FJ62" s="55"/>
      <c r="FK62" s="55"/>
      <c r="FL62" s="55"/>
      <c r="FM62" s="55"/>
      <c r="FN62" s="55"/>
      <c r="FO62" s="55"/>
      <c r="FP62" s="55"/>
      <c r="FQ62" s="55"/>
      <c r="FR62" s="55"/>
      <c r="FS62" s="55"/>
      <c r="FT62" s="55"/>
      <c r="FU62" s="55"/>
      <c r="FV62" s="55"/>
      <c r="FW62" s="55"/>
      <c r="FX62" s="55"/>
      <c r="FY62" s="55"/>
      <c r="FZ62" s="55"/>
      <c r="GA62" s="55"/>
      <c r="GB62" s="55"/>
      <c r="GC62" s="55"/>
      <c r="GD62" s="55"/>
      <c r="GE62" s="55"/>
      <c r="GF62" s="55"/>
      <c r="GG62" s="55"/>
      <c r="GH62" s="55"/>
      <c r="GI62" s="55"/>
      <c r="GJ62" s="55"/>
      <c r="GK62" s="55"/>
      <c r="GL62" s="55"/>
      <c r="GM62" s="55"/>
      <c r="GN62" s="55"/>
      <c r="GO62" s="55"/>
      <c r="GP62" s="55"/>
      <c r="GQ62" s="55"/>
      <c r="GR62" s="55"/>
      <c r="GS62" s="55"/>
      <c r="GT62" s="55"/>
      <c r="GU62" s="55"/>
      <c r="GV62" s="55"/>
      <c r="GW62" s="55"/>
      <c r="GX62" s="55"/>
      <c r="GY62" s="55"/>
      <c r="GZ62" s="55"/>
      <c r="HA62" s="55"/>
      <c r="HB62" s="55"/>
      <c r="HC62" s="55"/>
      <c r="HD62" s="55"/>
      <c r="HE62" s="55"/>
      <c r="HF62" s="55"/>
      <c r="HG62" s="55"/>
      <c r="HH62" s="55"/>
      <c r="HI62" s="55"/>
      <c r="HJ62" s="55"/>
      <c r="HK62" s="55"/>
      <c r="HL62" s="55"/>
      <c r="HM62" s="55"/>
      <c r="HN62" s="55"/>
      <c r="HO62" s="55"/>
      <c r="HP62" s="55"/>
      <c r="HQ62" s="55"/>
      <c r="HR62" s="55"/>
      <c r="HS62" s="55"/>
    </row>
    <row r="63" s="46" customFormat="1" ht="348" hidden="1" customHeight="1" spans="1:227">
      <c r="A63" s="85">
        <v>7</v>
      </c>
      <c r="B63" s="85" t="s">
        <v>260</v>
      </c>
      <c r="C63" s="85" t="s">
        <v>261</v>
      </c>
      <c r="D63" s="85" t="s">
        <v>262</v>
      </c>
      <c r="E63" s="87" t="s">
        <v>263</v>
      </c>
      <c r="F63" s="85" t="s">
        <v>40</v>
      </c>
      <c r="G63" s="85" t="s">
        <v>191</v>
      </c>
      <c r="H63" s="85" t="s">
        <v>192</v>
      </c>
      <c r="I63" s="102" t="s">
        <v>63</v>
      </c>
      <c r="J63" s="102" t="s">
        <v>177</v>
      </c>
      <c r="K63" s="85" t="s">
        <v>264</v>
      </c>
      <c r="L63" s="85">
        <v>952.69</v>
      </c>
      <c r="M63" s="85">
        <f t="shared" si="16"/>
        <v>952.69</v>
      </c>
      <c r="N63" s="85">
        <v>676.97</v>
      </c>
      <c r="O63" s="85">
        <v>125.72</v>
      </c>
      <c r="P63" s="85">
        <v>100</v>
      </c>
      <c r="Q63" s="85">
        <v>50</v>
      </c>
      <c r="R63" s="85"/>
      <c r="S63" s="103"/>
      <c r="T63" s="103"/>
      <c r="U63" s="103"/>
      <c r="V63" s="103"/>
      <c r="W63" s="103"/>
      <c r="X63" s="103"/>
      <c r="Y63" s="103"/>
      <c r="Z63" s="103"/>
      <c r="AA63" s="103" t="s">
        <v>265</v>
      </c>
      <c r="AB63" s="55"/>
      <c r="AC63" s="55"/>
      <c r="AD63" s="55"/>
      <c r="AE63" s="55"/>
      <c r="AF63" s="55"/>
      <c r="AG63" s="55"/>
      <c r="AH63" s="55"/>
      <c r="AI63" s="55"/>
      <c r="AJ63" s="55"/>
      <c r="AK63" s="55"/>
      <c r="AL63" s="55"/>
      <c r="AM63" s="55"/>
      <c r="AN63" s="55"/>
      <c r="AO63" s="55"/>
      <c r="AP63" s="55"/>
      <c r="AQ63" s="55"/>
      <c r="AR63" s="55"/>
      <c r="AS63" s="55"/>
      <c r="AT63" s="55"/>
      <c r="AU63" s="55"/>
      <c r="AV63" s="55"/>
      <c r="AW63" s="55"/>
      <c r="AX63" s="55"/>
      <c r="AY63" s="55"/>
      <c r="AZ63" s="55"/>
      <c r="BA63" s="55"/>
      <c r="BB63" s="55"/>
      <c r="BC63" s="55"/>
      <c r="BD63" s="55"/>
      <c r="BE63" s="55"/>
      <c r="BF63" s="55"/>
      <c r="BG63" s="55"/>
      <c r="BH63" s="55"/>
      <c r="BI63" s="55"/>
      <c r="BJ63" s="55"/>
      <c r="BK63" s="55"/>
      <c r="BL63" s="55"/>
      <c r="BM63" s="55"/>
      <c r="BN63" s="55"/>
      <c r="BO63" s="55"/>
      <c r="BP63" s="55"/>
      <c r="BQ63" s="55"/>
      <c r="BR63" s="55"/>
      <c r="BS63" s="55"/>
      <c r="BT63" s="55"/>
      <c r="BU63" s="55"/>
      <c r="BV63" s="55"/>
      <c r="BW63" s="55"/>
      <c r="BX63" s="55"/>
      <c r="BY63" s="55"/>
      <c r="BZ63" s="55"/>
      <c r="CA63" s="55"/>
      <c r="CB63" s="55"/>
      <c r="CC63" s="55"/>
      <c r="CD63" s="55"/>
      <c r="CE63" s="55"/>
      <c r="CF63" s="55"/>
      <c r="CG63" s="55"/>
      <c r="CH63" s="55"/>
      <c r="CI63" s="55"/>
      <c r="CJ63" s="55"/>
      <c r="CK63" s="55"/>
      <c r="CL63" s="55"/>
      <c r="CM63" s="55"/>
      <c r="CN63" s="55"/>
      <c r="CO63" s="55"/>
      <c r="CP63" s="55"/>
      <c r="CQ63" s="55"/>
      <c r="CR63" s="55"/>
      <c r="CS63" s="55"/>
      <c r="CT63" s="55"/>
      <c r="CU63" s="55"/>
      <c r="CV63" s="55"/>
      <c r="CW63" s="55"/>
      <c r="CX63" s="55"/>
      <c r="CY63" s="55"/>
      <c r="CZ63" s="55"/>
      <c r="DA63" s="55"/>
      <c r="DB63" s="55"/>
      <c r="DC63" s="55"/>
      <c r="DD63" s="55"/>
      <c r="DE63" s="55"/>
      <c r="DF63" s="55"/>
      <c r="DG63" s="55"/>
      <c r="DH63" s="55"/>
      <c r="DI63" s="55"/>
      <c r="DJ63" s="55"/>
      <c r="DK63" s="55"/>
      <c r="DL63" s="55"/>
      <c r="DM63" s="55"/>
      <c r="DN63" s="55"/>
      <c r="DO63" s="55"/>
      <c r="DP63" s="55"/>
      <c r="DQ63" s="55"/>
      <c r="DR63" s="55"/>
      <c r="DS63" s="55"/>
      <c r="DT63" s="55"/>
      <c r="DU63" s="55"/>
      <c r="DV63" s="55"/>
      <c r="DW63" s="55"/>
      <c r="DX63" s="55"/>
      <c r="DY63" s="55"/>
      <c r="DZ63" s="55"/>
      <c r="EA63" s="55"/>
      <c r="EB63" s="55"/>
      <c r="EC63" s="55"/>
      <c r="ED63" s="55"/>
      <c r="EE63" s="55"/>
      <c r="EF63" s="55"/>
      <c r="EG63" s="55"/>
      <c r="EH63" s="55"/>
      <c r="EI63" s="55"/>
      <c r="EJ63" s="55"/>
      <c r="EK63" s="55"/>
      <c r="EL63" s="55"/>
      <c r="EM63" s="55"/>
      <c r="EN63" s="55"/>
      <c r="EO63" s="55"/>
      <c r="EP63" s="55"/>
      <c r="EQ63" s="55"/>
      <c r="ER63" s="55"/>
      <c r="ES63" s="55"/>
      <c r="ET63" s="55"/>
      <c r="EU63" s="55"/>
      <c r="EV63" s="55"/>
      <c r="EW63" s="55"/>
      <c r="EX63" s="55"/>
      <c r="EY63" s="55"/>
      <c r="EZ63" s="55"/>
      <c r="FA63" s="55"/>
      <c r="FB63" s="55"/>
      <c r="FC63" s="55"/>
      <c r="FD63" s="55"/>
      <c r="FE63" s="55"/>
      <c r="FF63" s="55"/>
      <c r="FG63" s="55"/>
      <c r="FH63" s="55"/>
      <c r="FI63" s="55"/>
      <c r="FJ63" s="55"/>
      <c r="FK63" s="55"/>
      <c r="FL63" s="55"/>
      <c r="FM63" s="55"/>
      <c r="FN63" s="55"/>
      <c r="FO63" s="55"/>
      <c r="FP63" s="55"/>
      <c r="FQ63" s="55"/>
      <c r="FR63" s="55"/>
      <c r="FS63" s="55"/>
      <c r="FT63" s="55"/>
      <c r="FU63" s="55"/>
      <c r="FV63" s="55"/>
      <c r="FW63" s="55"/>
      <c r="FX63" s="55"/>
      <c r="FY63" s="55"/>
      <c r="FZ63" s="55"/>
      <c r="GA63" s="55"/>
      <c r="GB63" s="55"/>
      <c r="GC63" s="55"/>
      <c r="GD63" s="55"/>
      <c r="GE63" s="55"/>
      <c r="GF63" s="55"/>
      <c r="GG63" s="55"/>
      <c r="GH63" s="55"/>
      <c r="GI63" s="55"/>
      <c r="GJ63" s="55"/>
      <c r="GK63" s="55"/>
      <c r="GL63" s="55"/>
      <c r="GM63" s="55"/>
      <c r="GN63" s="55"/>
      <c r="GO63" s="55"/>
      <c r="GP63" s="55"/>
      <c r="GQ63" s="55"/>
      <c r="GR63" s="55"/>
      <c r="GS63" s="55"/>
      <c r="GT63" s="55"/>
      <c r="GU63" s="55"/>
      <c r="GV63" s="55"/>
      <c r="GW63" s="55"/>
      <c r="GX63" s="55"/>
      <c r="GY63" s="55"/>
      <c r="GZ63" s="55"/>
      <c r="HA63" s="55"/>
      <c r="HB63" s="55"/>
      <c r="HC63" s="55"/>
      <c r="HD63" s="55"/>
      <c r="HE63" s="55"/>
      <c r="HF63" s="55"/>
      <c r="HG63" s="55"/>
      <c r="HH63" s="55"/>
      <c r="HI63" s="55"/>
      <c r="HJ63" s="55"/>
      <c r="HK63" s="55"/>
      <c r="HL63" s="55"/>
      <c r="HM63" s="55"/>
      <c r="HN63" s="55"/>
      <c r="HO63" s="55"/>
      <c r="HP63" s="55"/>
      <c r="HQ63" s="55"/>
      <c r="HR63" s="55"/>
      <c r="HS63" s="55"/>
    </row>
    <row r="64" s="46" customFormat="1" ht="361" hidden="1" customHeight="1" spans="1:227">
      <c r="A64" s="85">
        <v>8</v>
      </c>
      <c r="B64" s="85" t="s">
        <v>260</v>
      </c>
      <c r="C64" s="85" t="s">
        <v>266</v>
      </c>
      <c r="D64" s="85" t="s">
        <v>267</v>
      </c>
      <c r="E64" s="87" t="s">
        <v>268</v>
      </c>
      <c r="F64" s="85" t="s">
        <v>40</v>
      </c>
      <c r="G64" s="85" t="s">
        <v>191</v>
      </c>
      <c r="H64" s="85" t="s">
        <v>192</v>
      </c>
      <c r="I64" s="102" t="s">
        <v>63</v>
      </c>
      <c r="J64" s="102" t="s">
        <v>177</v>
      </c>
      <c r="K64" s="85" t="s">
        <v>269</v>
      </c>
      <c r="L64" s="85">
        <v>688.22</v>
      </c>
      <c r="M64" s="85">
        <f t="shared" si="16"/>
        <v>688.22</v>
      </c>
      <c r="N64" s="85">
        <v>459.5</v>
      </c>
      <c r="O64" s="85">
        <v>108.72</v>
      </c>
      <c r="P64" s="85">
        <v>90</v>
      </c>
      <c r="Q64" s="85">
        <v>30</v>
      </c>
      <c r="R64" s="85"/>
      <c r="S64" s="103"/>
      <c r="T64" s="103"/>
      <c r="U64" s="103"/>
      <c r="V64" s="103"/>
      <c r="W64" s="103"/>
      <c r="X64" s="103"/>
      <c r="Y64" s="103"/>
      <c r="Z64" s="103"/>
      <c r="AA64" s="103"/>
      <c r="AB64" s="55"/>
      <c r="AC64" s="55"/>
      <c r="AD64" s="55"/>
      <c r="AE64" s="55"/>
      <c r="AF64" s="55"/>
      <c r="AG64" s="55"/>
      <c r="AH64" s="55"/>
      <c r="AI64" s="55"/>
      <c r="AJ64" s="55"/>
      <c r="AK64" s="55"/>
      <c r="AL64" s="55"/>
      <c r="AM64" s="55"/>
      <c r="AN64" s="55"/>
      <c r="AO64" s="55"/>
      <c r="AP64" s="55"/>
      <c r="AQ64" s="55"/>
      <c r="AR64" s="55"/>
      <c r="AS64" s="55"/>
      <c r="AT64" s="55"/>
      <c r="AU64" s="55"/>
      <c r="AV64" s="55"/>
      <c r="AW64" s="55"/>
      <c r="AX64" s="55"/>
      <c r="AY64" s="55"/>
      <c r="AZ64" s="55"/>
      <c r="BA64" s="55"/>
      <c r="BB64" s="55"/>
      <c r="BC64" s="55"/>
      <c r="BD64" s="55"/>
      <c r="BE64" s="55"/>
      <c r="BF64" s="55"/>
      <c r="BG64" s="55"/>
      <c r="BH64" s="55"/>
      <c r="BI64" s="55"/>
      <c r="BJ64" s="55"/>
      <c r="BK64" s="55"/>
      <c r="BL64" s="55"/>
      <c r="BM64" s="55"/>
      <c r="BN64" s="55"/>
      <c r="BO64" s="55"/>
      <c r="BP64" s="55"/>
      <c r="BQ64" s="55"/>
      <c r="BR64" s="55"/>
      <c r="BS64" s="55"/>
      <c r="BT64" s="55"/>
      <c r="BU64" s="55"/>
      <c r="BV64" s="55"/>
      <c r="BW64" s="55"/>
      <c r="BX64" s="55"/>
      <c r="BY64" s="55"/>
      <c r="BZ64" s="55"/>
      <c r="CA64" s="55"/>
      <c r="CB64" s="55"/>
      <c r="CC64" s="55"/>
      <c r="CD64" s="55"/>
      <c r="CE64" s="55"/>
      <c r="CF64" s="55"/>
      <c r="CG64" s="55"/>
      <c r="CH64" s="55"/>
      <c r="CI64" s="55"/>
      <c r="CJ64" s="55"/>
      <c r="CK64" s="55"/>
      <c r="CL64" s="55"/>
      <c r="CM64" s="55"/>
      <c r="CN64" s="55"/>
      <c r="CO64" s="55"/>
      <c r="CP64" s="55"/>
      <c r="CQ64" s="55"/>
      <c r="CR64" s="55"/>
      <c r="CS64" s="55"/>
      <c r="CT64" s="55"/>
      <c r="CU64" s="55"/>
      <c r="CV64" s="55"/>
      <c r="CW64" s="55"/>
      <c r="CX64" s="55"/>
      <c r="CY64" s="55"/>
      <c r="CZ64" s="55"/>
      <c r="DA64" s="55"/>
      <c r="DB64" s="55"/>
      <c r="DC64" s="55"/>
      <c r="DD64" s="55"/>
      <c r="DE64" s="55"/>
      <c r="DF64" s="55"/>
      <c r="DG64" s="55"/>
      <c r="DH64" s="55"/>
      <c r="DI64" s="55"/>
      <c r="DJ64" s="55"/>
      <c r="DK64" s="55"/>
      <c r="DL64" s="55"/>
      <c r="DM64" s="55"/>
      <c r="DN64" s="55"/>
      <c r="DO64" s="55"/>
      <c r="DP64" s="55"/>
      <c r="DQ64" s="55"/>
      <c r="DR64" s="55"/>
      <c r="DS64" s="55"/>
      <c r="DT64" s="55"/>
      <c r="DU64" s="55"/>
      <c r="DV64" s="55"/>
      <c r="DW64" s="55"/>
      <c r="DX64" s="55"/>
      <c r="DY64" s="55"/>
      <c r="DZ64" s="55"/>
      <c r="EA64" s="55"/>
      <c r="EB64" s="55"/>
      <c r="EC64" s="55"/>
      <c r="ED64" s="55"/>
      <c r="EE64" s="55"/>
      <c r="EF64" s="55"/>
      <c r="EG64" s="55"/>
      <c r="EH64" s="55"/>
      <c r="EI64" s="55"/>
      <c r="EJ64" s="55"/>
      <c r="EK64" s="55"/>
      <c r="EL64" s="55"/>
      <c r="EM64" s="55"/>
      <c r="EN64" s="55"/>
      <c r="EO64" s="55"/>
      <c r="EP64" s="55"/>
      <c r="EQ64" s="55"/>
      <c r="ER64" s="55"/>
      <c r="ES64" s="55"/>
      <c r="ET64" s="55"/>
      <c r="EU64" s="55"/>
      <c r="EV64" s="55"/>
      <c r="EW64" s="55"/>
      <c r="EX64" s="55"/>
      <c r="EY64" s="55"/>
      <c r="EZ64" s="55"/>
      <c r="FA64" s="55"/>
      <c r="FB64" s="55"/>
      <c r="FC64" s="55"/>
      <c r="FD64" s="55"/>
      <c r="FE64" s="55"/>
      <c r="FF64" s="55"/>
      <c r="FG64" s="55"/>
      <c r="FH64" s="55"/>
      <c r="FI64" s="55"/>
      <c r="FJ64" s="55"/>
      <c r="FK64" s="55"/>
      <c r="FL64" s="55"/>
      <c r="FM64" s="55"/>
      <c r="FN64" s="55"/>
      <c r="FO64" s="55"/>
      <c r="FP64" s="55"/>
      <c r="FQ64" s="55"/>
      <c r="FR64" s="55"/>
      <c r="FS64" s="55"/>
      <c r="FT64" s="55"/>
      <c r="FU64" s="55"/>
      <c r="FV64" s="55"/>
      <c r="FW64" s="55"/>
      <c r="FX64" s="55"/>
      <c r="FY64" s="55"/>
      <c r="FZ64" s="55"/>
      <c r="GA64" s="55"/>
      <c r="GB64" s="55"/>
      <c r="GC64" s="55"/>
      <c r="GD64" s="55"/>
      <c r="GE64" s="55"/>
      <c r="GF64" s="55"/>
      <c r="GG64" s="55"/>
      <c r="GH64" s="55"/>
      <c r="GI64" s="55"/>
      <c r="GJ64" s="55"/>
      <c r="GK64" s="55"/>
      <c r="GL64" s="55"/>
      <c r="GM64" s="55"/>
      <c r="GN64" s="55"/>
      <c r="GO64" s="55"/>
      <c r="GP64" s="55"/>
      <c r="GQ64" s="55"/>
      <c r="GR64" s="55"/>
      <c r="GS64" s="55"/>
      <c r="GT64" s="55"/>
      <c r="GU64" s="55"/>
      <c r="GV64" s="55"/>
      <c r="GW64" s="55"/>
      <c r="GX64" s="55"/>
      <c r="GY64" s="55"/>
      <c r="GZ64" s="55"/>
      <c r="HA64" s="55"/>
      <c r="HB64" s="55"/>
      <c r="HC64" s="55"/>
      <c r="HD64" s="55"/>
      <c r="HE64" s="55"/>
      <c r="HF64" s="55"/>
      <c r="HG64" s="55"/>
      <c r="HH64" s="55"/>
      <c r="HI64" s="55"/>
      <c r="HJ64" s="55"/>
      <c r="HK64" s="55"/>
      <c r="HL64" s="55"/>
      <c r="HM64" s="55"/>
      <c r="HN64" s="55"/>
      <c r="HO64" s="55"/>
      <c r="HP64" s="55"/>
      <c r="HQ64" s="55"/>
      <c r="HR64" s="55"/>
      <c r="HS64" s="55"/>
    </row>
    <row r="65" s="46" customFormat="1" ht="392" hidden="1" customHeight="1" spans="1:227">
      <c r="A65" s="85">
        <v>9</v>
      </c>
      <c r="B65" s="85" t="s">
        <v>260</v>
      </c>
      <c r="C65" s="85" t="s">
        <v>270</v>
      </c>
      <c r="D65" s="85" t="s">
        <v>271</v>
      </c>
      <c r="E65" s="87" t="s">
        <v>272</v>
      </c>
      <c r="F65" s="85" t="s">
        <v>40</v>
      </c>
      <c r="G65" s="85" t="s">
        <v>191</v>
      </c>
      <c r="H65" s="85" t="s">
        <v>192</v>
      </c>
      <c r="I65" s="102" t="s">
        <v>63</v>
      </c>
      <c r="J65" s="102" t="s">
        <v>177</v>
      </c>
      <c r="K65" s="85" t="s">
        <v>273</v>
      </c>
      <c r="L65" s="85">
        <v>1199.32</v>
      </c>
      <c r="M65" s="85">
        <f t="shared" si="16"/>
        <v>1199.32</v>
      </c>
      <c r="N65" s="85">
        <v>1004.53</v>
      </c>
      <c r="O65" s="85">
        <v>98.62</v>
      </c>
      <c r="P65" s="85">
        <v>90</v>
      </c>
      <c r="Q65" s="85">
        <v>6.17</v>
      </c>
      <c r="R65" s="85"/>
      <c r="S65" s="103"/>
      <c r="T65" s="103"/>
      <c r="U65" s="103"/>
      <c r="V65" s="103"/>
      <c r="W65" s="103"/>
      <c r="X65" s="103"/>
      <c r="Y65" s="103"/>
      <c r="Z65" s="103"/>
      <c r="AA65" s="103" t="s">
        <v>274</v>
      </c>
      <c r="AB65" s="55"/>
      <c r="AC65" s="55"/>
      <c r="AD65" s="55"/>
      <c r="AE65" s="55"/>
      <c r="AF65" s="55"/>
      <c r="AG65" s="55"/>
      <c r="AH65" s="55"/>
      <c r="AI65" s="55"/>
      <c r="AJ65" s="55"/>
      <c r="AK65" s="55"/>
      <c r="AL65" s="55"/>
      <c r="AM65" s="55"/>
      <c r="AN65" s="55"/>
      <c r="AO65" s="55"/>
      <c r="AP65" s="55"/>
      <c r="AQ65" s="55"/>
      <c r="AR65" s="55"/>
      <c r="AS65" s="55"/>
      <c r="AT65" s="55"/>
      <c r="AU65" s="55"/>
      <c r="AV65" s="55"/>
      <c r="AW65" s="55"/>
      <c r="AX65" s="55"/>
      <c r="AY65" s="55"/>
      <c r="AZ65" s="55"/>
      <c r="BA65" s="55"/>
      <c r="BB65" s="55"/>
      <c r="BC65" s="55"/>
      <c r="BD65" s="55"/>
      <c r="BE65" s="55"/>
      <c r="BF65" s="55"/>
      <c r="BG65" s="55"/>
      <c r="BH65" s="55"/>
      <c r="BI65" s="55"/>
      <c r="BJ65" s="55"/>
      <c r="BK65" s="55"/>
      <c r="BL65" s="55"/>
      <c r="BM65" s="55"/>
      <c r="BN65" s="55"/>
      <c r="BO65" s="55"/>
      <c r="BP65" s="55"/>
      <c r="BQ65" s="55"/>
      <c r="BR65" s="55"/>
      <c r="BS65" s="55"/>
      <c r="BT65" s="55"/>
      <c r="BU65" s="55"/>
      <c r="BV65" s="55"/>
      <c r="BW65" s="55"/>
      <c r="BX65" s="55"/>
      <c r="BY65" s="55"/>
      <c r="BZ65" s="55"/>
      <c r="CA65" s="55"/>
      <c r="CB65" s="55"/>
      <c r="CC65" s="55"/>
      <c r="CD65" s="55"/>
      <c r="CE65" s="55"/>
      <c r="CF65" s="55"/>
      <c r="CG65" s="55"/>
      <c r="CH65" s="55"/>
      <c r="CI65" s="55"/>
      <c r="CJ65" s="55"/>
      <c r="CK65" s="55"/>
      <c r="CL65" s="55"/>
      <c r="CM65" s="55"/>
      <c r="CN65" s="55"/>
      <c r="CO65" s="55"/>
      <c r="CP65" s="55"/>
      <c r="CQ65" s="55"/>
      <c r="CR65" s="55"/>
      <c r="CS65" s="55"/>
      <c r="CT65" s="55"/>
      <c r="CU65" s="55"/>
      <c r="CV65" s="55"/>
      <c r="CW65" s="55"/>
      <c r="CX65" s="55"/>
      <c r="CY65" s="55"/>
      <c r="CZ65" s="55"/>
      <c r="DA65" s="55"/>
      <c r="DB65" s="55"/>
      <c r="DC65" s="55"/>
      <c r="DD65" s="55"/>
      <c r="DE65" s="55"/>
      <c r="DF65" s="55"/>
      <c r="DG65" s="55"/>
      <c r="DH65" s="55"/>
      <c r="DI65" s="55"/>
      <c r="DJ65" s="55"/>
      <c r="DK65" s="55"/>
      <c r="DL65" s="55"/>
      <c r="DM65" s="55"/>
      <c r="DN65" s="55"/>
      <c r="DO65" s="55"/>
      <c r="DP65" s="55"/>
      <c r="DQ65" s="55"/>
      <c r="DR65" s="55"/>
      <c r="DS65" s="55"/>
      <c r="DT65" s="55"/>
      <c r="DU65" s="55"/>
      <c r="DV65" s="55"/>
      <c r="DW65" s="55"/>
      <c r="DX65" s="55"/>
      <c r="DY65" s="55"/>
      <c r="DZ65" s="55"/>
      <c r="EA65" s="55"/>
      <c r="EB65" s="55"/>
      <c r="EC65" s="55"/>
      <c r="ED65" s="55"/>
      <c r="EE65" s="55"/>
      <c r="EF65" s="55"/>
      <c r="EG65" s="55"/>
      <c r="EH65" s="55"/>
      <c r="EI65" s="55"/>
      <c r="EJ65" s="55"/>
      <c r="EK65" s="55"/>
      <c r="EL65" s="55"/>
      <c r="EM65" s="55"/>
      <c r="EN65" s="55"/>
      <c r="EO65" s="55"/>
      <c r="EP65" s="55"/>
      <c r="EQ65" s="55"/>
      <c r="ER65" s="55"/>
      <c r="ES65" s="55"/>
      <c r="ET65" s="55"/>
      <c r="EU65" s="55"/>
      <c r="EV65" s="55"/>
      <c r="EW65" s="55"/>
      <c r="EX65" s="55"/>
      <c r="EY65" s="55"/>
      <c r="EZ65" s="55"/>
      <c r="FA65" s="55"/>
      <c r="FB65" s="55"/>
      <c r="FC65" s="55"/>
      <c r="FD65" s="55"/>
      <c r="FE65" s="55"/>
      <c r="FF65" s="55"/>
      <c r="FG65" s="55"/>
      <c r="FH65" s="55"/>
      <c r="FI65" s="55"/>
      <c r="FJ65" s="55"/>
      <c r="FK65" s="55"/>
      <c r="FL65" s="55"/>
      <c r="FM65" s="55"/>
      <c r="FN65" s="55"/>
      <c r="FO65" s="55"/>
      <c r="FP65" s="55"/>
      <c r="FQ65" s="55"/>
      <c r="FR65" s="55"/>
      <c r="FS65" s="55"/>
      <c r="FT65" s="55"/>
      <c r="FU65" s="55"/>
      <c r="FV65" s="55"/>
      <c r="FW65" s="55"/>
      <c r="FX65" s="55"/>
      <c r="FY65" s="55"/>
      <c r="FZ65" s="55"/>
      <c r="GA65" s="55"/>
      <c r="GB65" s="55"/>
      <c r="GC65" s="55"/>
      <c r="GD65" s="55"/>
      <c r="GE65" s="55"/>
      <c r="GF65" s="55"/>
      <c r="GG65" s="55"/>
      <c r="GH65" s="55"/>
      <c r="GI65" s="55"/>
      <c r="GJ65" s="55"/>
      <c r="GK65" s="55"/>
      <c r="GL65" s="55"/>
      <c r="GM65" s="55"/>
      <c r="GN65" s="55"/>
      <c r="GO65" s="55"/>
      <c r="GP65" s="55"/>
      <c r="GQ65" s="55"/>
      <c r="GR65" s="55"/>
      <c r="GS65" s="55"/>
      <c r="GT65" s="55"/>
      <c r="GU65" s="55"/>
      <c r="GV65" s="55"/>
      <c r="GW65" s="55"/>
      <c r="GX65" s="55"/>
      <c r="GY65" s="55"/>
      <c r="GZ65" s="55"/>
      <c r="HA65" s="55"/>
      <c r="HB65" s="55"/>
      <c r="HC65" s="55"/>
      <c r="HD65" s="55"/>
      <c r="HE65" s="55"/>
      <c r="HF65" s="55"/>
      <c r="HG65" s="55"/>
      <c r="HH65" s="55"/>
      <c r="HI65" s="55"/>
      <c r="HJ65" s="55"/>
      <c r="HK65" s="55"/>
      <c r="HL65" s="55"/>
      <c r="HM65" s="55"/>
      <c r="HN65" s="55"/>
      <c r="HO65" s="55"/>
      <c r="HP65" s="55"/>
      <c r="HQ65" s="55"/>
      <c r="HR65" s="55"/>
      <c r="HS65" s="55"/>
    </row>
    <row r="66" s="46" customFormat="1" ht="371" hidden="1" customHeight="1" spans="1:227">
      <c r="A66" s="85">
        <v>10</v>
      </c>
      <c r="B66" s="85" t="s">
        <v>275</v>
      </c>
      <c r="C66" s="85" t="s">
        <v>276</v>
      </c>
      <c r="D66" s="85" t="s">
        <v>277</v>
      </c>
      <c r="E66" s="87" t="s">
        <v>278</v>
      </c>
      <c r="F66" s="85" t="s">
        <v>40</v>
      </c>
      <c r="G66" s="85" t="s">
        <v>191</v>
      </c>
      <c r="H66" s="85" t="s">
        <v>192</v>
      </c>
      <c r="I66" s="102" t="s">
        <v>63</v>
      </c>
      <c r="J66" s="102" t="s">
        <v>177</v>
      </c>
      <c r="K66" s="85" t="s">
        <v>279</v>
      </c>
      <c r="L66" s="85">
        <v>1474.12</v>
      </c>
      <c r="M66" s="85">
        <f t="shared" si="16"/>
        <v>1474.12</v>
      </c>
      <c r="N66" s="85">
        <v>1044.48</v>
      </c>
      <c r="O66" s="85">
        <v>199.64</v>
      </c>
      <c r="P66" s="85">
        <v>150</v>
      </c>
      <c r="Q66" s="85">
        <v>80</v>
      </c>
      <c r="R66" s="85"/>
      <c r="S66" s="103"/>
      <c r="T66" s="103"/>
      <c r="U66" s="103"/>
      <c r="V66" s="103"/>
      <c r="W66" s="103"/>
      <c r="X66" s="103"/>
      <c r="Y66" s="103"/>
      <c r="Z66" s="103"/>
      <c r="AA66" s="103"/>
      <c r="AB66" s="55"/>
      <c r="AC66" s="55"/>
      <c r="AD66" s="55"/>
      <c r="AE66" s="55"/>
      <c r="AF66" s="55"/>
      <c r="AG66" s="55"/>
      <c r="AH66" s="55"/>
      <c r="AI66" s="55"/>
      <c r="AJ66" s="55"/>
      <c r="AK66" s="55"/>
      <c r="AL66" s="55"/>
      <c r="AM66" s="55"/>
      <c r="AN66" s="55"/>
      <c r="AO66" s="55"/>
      <c r="AP66" s="55"/>
      <c r="AQ66" s="55"/>
      <c r="AR66" s="55"/>
      <c r="AS66" s="55"/>
      <c r="AT66" s="55"/>
      <c r="AU66" s="55"/>
      <c r="AV66" s="55"/>
      <c r="AW66" s="55"/>
      <c r="AX66" s="55"/>
      <c r="AY66" s="55"/>
      <c r="AZ66" s="55"/>
      <c r="BA66" s="55"/>
      <c r="BB66" s="55"/>
      <c r="BC66" s="55"/>
      <c r="BD66" s="55"/>
      <c r="BE66" s="55"/>
      <c r="BF66" s="55"/>
      <c r="BG66" s="55"/>
      <c r="BH66" s="55"/>
      <c r="BI66" s="55"/>
      <c r="BJ66" s="55"/>
      <c r="BK66" s="55"/>
      <c r="BL66" s="55"/>
      <c r="BM66" s="55"/>
      <c r="BN66" s="55"/>
      <c r="BO66" s="55"/>
      <c r="BP66" s="55"/>
      <c r="BQ66" s="55"/>
      <c r="BR66" s="55"/>
      <c r="BS66" s="55"/>
      <c r="BT66" s="55"/>
      <c r="BU66" s="55"/>
      <c r="BV66" s="55"/>
      <c r="BW66" s="55"/>
      <c r="BX66" s="55"/>
      <c r="BY66" s="55"/>
      <c r="BZ66" s="55"/>
      <c r="CA66" s="55"/>
      <c r="CB66" s="55"/>
      <c r="CC66" s="55"/>
      <c r="CD66" s="55"/>
      <c r="CE66" s="55"/>
      <c r="CF66" s="55"/>
      <c r="CG66" s="55"/>
      <c r="CH66" s="55"/>
      <c r="CI66" s="55"/>
      <c r="CJ66" s="55"/>
      <c r="CK66" s="55"/>
      <c r="CL66" s="55"/>
      <c r="CM66" s="55"/>
      <c r="CN66" s="55"/>
      <c r="CO66" s="55"/>
      <c r="CP66" s="55"/>
      <c r="CQ66" s="55"/>
      <c r="CR66" s="55"/>
      <c r="CS66" s="55"/>
      <c r="CT66" s="55"/>
      <c r="CU66" s="55"/>
      <c r="CV66" s="55"/>
      <c r="CW66" s="55"/>
      <c r="CX66" s="55"/>
      <c r="CY66" s="55"/>
      <c r="CZ66" s="55"/>
      <c r="DA66" s="55"/>
      <c r="DB66" s="55"/>
      <c r="DC66" s="55"/>
      <c r="DD66" s="55"/>
      <c r="DE66" s="55"/>
      <c r="DF66" s="55"/>
      <c r="DG66" s="55"/>
      <c r="DH66" s="55"/>
      <c r="DI66" s="55"/>
      <c r="DJ66" s="55"/>
      <c r="DK66" s="55"/>
      <c r="DL66" s="55"/>
      <c r="DM66" s="55"/>
      <c r="DN66" s="55"/>
      <c r="DO66" s="55"/>
      <c r="DP66" s="55"/>
      <c r="DQ66" s="55"/>
      <c r="DR66" s="55"/>
      <c r="DS66" s="55"/>
      <c r="DT66" s="55"/>
      <c r="DU66" s="55"/>
      <c r="DV66" s="55"/>
      <c r="DW66" s="55"/>
      <c r="DX66" s="55"/>
      <c r="DY66" s="55"/>
      <c r="DZ66" s="55"/>
      <c r="EA66" s="55"/>
      <c r="EB66" s="55"/>
      <c r="EC66" s="55"/>
      <c r="ED66" s="55"/>
      <c r="EE66" s="55"/>
      <c r="EF66" s="55"/>
      <c r="EG66" s="55"/>
      <c r="EH66" s="55"/>
      <c r="EI66" s="55"/>
      <c r="EJ66" s="55"/>
      <c r="EK66" s="55"/>
      <c r="EL66" s="55"/>
      <c r="EM66" s="55"/>
      <c r="EN66" s="55"/>
      <c r="EO66" s="55"/>
      <c r="EP66" s="55"/>
      <c r="EQ66" s="55"/>
      <c r="ER66" s="55"/>
      <c r="ES66" s="55"/>
      <c r="ET66" s="55"/>
      <c r="EU66" s="55"/>
      <c r="EV66" s="55"/>
      <c r="EW66" s="55"/>
      <c r="EX66" s="55"/>
      <c r="EY66" s="55"/>
      <c r="EZ66" s="55"/>
      <c r="FA66" s="55"/>
      <c r="FB66" s="55"/>
      <c r="FC66" s="55"/>
      <c r="FD66" s="55"/>
      <c r="FE66" s="55"/>
      <c r="FF66" s="55"/>
      <c r="FG66" s="55"/>
      <c r="FH66" s="55"/>
      <c r="FI66" s="55"/>
      <c r="FJ66" s="55"/>
      <c r="FK66" s="55"/>
      <c r="FL66" s="55"/>
      <c r="FM66" s="55"/>
      <c r="FN66" s="55"/>
      <c r="FO66" s="55"/>
      <c r="FP66" s="55"/>
      <c r="FQ66" s="55"/>
      <c r="FR66" s="55"/>
      <c r="FS66" s="55"/>
      <c r="FT66" s="55"/>
      <c r="FU66" s="55"/>
      <c r="FV66" s="55"/>
      <c r="FW66" s="55"/>
      <c r="FX66" s="55"/>
      <c r="FY66" s="55"/>
      <c r="FZ66" s="55"/>
      <c r="GA66" s="55"/>
      <c r="GB66" s="55"/>
      <c r="GC66" s="55"/>
      <c r="GD66" s="55"/>
      <c r="GE66" s="55"/>
      <c r="GF66" s="55"/>
      <c r="GG66" s="55"/>
      <c r="GH66" s="55"/>
      <c r="GI66" s="55"/>
      <c r="GJ66" s="55"/>
      <c r="GK66" s="55"/>
      <c r="GL66" s="55"/>
      <c r="GM66" s="55"/>
      <c r="GN66" s="55"/>
      <c r="GO66" s="55"/>
      <c r="GP66" s="55"/>
      <c r="GQ66" s="55"/>
      <c r="GR66" s="55"/>
      <c r="GS66" s="55"/>
      <c r="GT66" s="55"/>
      <c r="GU66" s="55"/>
      <c r="GV66" s="55"/>
      <c r="GW66" s="55"/>
      <c r="GX66" s="55"/>
      <c r="GY66" s="55"/>
      <c r="GZ66" s="55"/>
      <c r="HA66" s="55"/>
      <c r="HB66" s="55"/>
      <c r="HC66" s="55"/>
      <c r="HD66" s="55"/>
      <c r="HE66" s="55"/>
      <c r="HF66" s="55"/>
      <c r="HG66" s="55"/>
      <c r="HH66" s="55"/>
      <c r="HI66" s="55"/>
      <c r="HJ66" s="55"/>
      <c r="HK66" s="55"/>
      <c r="HL66" s="55"/>
      <c r="HM66" s="55"/>
      <c r="HN66" s="55"/>
      <c r="HO66" s="55"/>
      <c r="HP66" s="55"/>
      <c r="HQ66" s="55"/>
      <c r="HR66" s="55"/>
      <c r="HS66" s="55"/>
    </row>
    <row r="67" s="46" customFormat="1" ht="409.5" hidden="1" spans="1:227">
      <c r="A67" s="85">
        <v>11</v>
      </c>
      <c r="B67" s="85" t="s">
        <v>275</v>
      </c>
      <c r="C67" s="85" t="s">
        <v>280</v>
      </c>
      <c r="D67" s="85" t="s">
        <v>281</v>
      </c>
      <c r="E67" s="87" t="s">
        <v>282</v>
      </c>
      <c r="F67" s="85" t="s">
        <v>40</v>
      </c>
      <c r="G67" s="85" t="s">
        <v>191</v>
      </c>
      <c r="H67" s="85" t="s">
        <v>192</v>
      </c>
      <c r="I67" s="102" t="s">
        <v>63</v>
      </c>
      <c r="J67" s="102" t="s">
        <v>177</v>
      </c>
      <c r="K67" s="85" t="s">
        <v>283</v>
      </c>
      <c r="L67" s="85">
        <v>1336.72</v>
      </c>
      <c r="M67" s="85">
        <f t="shared" si="16"/>
        <v>1336.72</v>
      </c>
      <c r="N67" s="85">
        <v>847.16</v>
      </c>
      <c r="O67" s="85">
        <v>279.56</v>
      </c>
      <c r="P67" s="85">
        <v>150</v>
      </c>
      <c r="Q67" s="85">
        <v>60</v>
      </c>
      <c r="R67" s="85"/>
      <c r="S67" s="103"/>
      <c r="T67" s="103"/>
      <c r="U67" s="103"/>
      <c r="V67" s="103"/>
      <c r="W67" s="103"/>
      <c r="X67" s="103"/>
      <c r="Y67" s="103"/>
      <c r="Z67" s="103"/>
      <c r="AA67" s="103"/>
      <c r="AB67" s="55"/>
      <c r="AC67" s="55"/>
      <c r="AD67" s="55"/>
      <c r="AE67" s="55"/>
      <c r="AF67" s="55"/>
      <c r="AG67" s="55"/>
      <c r="AH67" s="55"/>
      <c r="AI67" s="55"/>
      <c r="AJ67" s="55"/>
      <c r="AK67" s="55"/>
      <c r="AL67" s="55"/>
      <c r="AM67" s="55"/>
      <c r="AN67" s="55"/>
      <c r="AO67" s="55"/>
      <c r="AP67" s="55"/>
      <c r="AQ67" s="55"/>
      <c r="AR67" s="55"/>
      <c r="AS67" s="55"/>
      <c r="AT67" s="55"/>
      <c r="AU67" s="55"/>
      <c r="AV67" s="55"/>
      <c r="AW67" s="55"/>
      <c r="AX67" s="55"/>
      <c r="AY67" s="55"/>
      <c r="AZ67" s="55"/>
      <c r="BA67" s="55"/>
      <c r="BB67" s="55"/>
      <c r="BC67" s="55"/>
      <c r="BD67" s="55"/>
      <c r="BE67" s="55"/>
      <c r="BF67" s="55"/>
      <c r="BG67" s="55"/>
      <c r="BH67" s="55"/>
      <c r="BI67" s="55"/>
      <c r="BJ67" s="55"/>
      <c r="BK67" s="55"/>
      <c r="BL67" s="55"/>
      <c r="BM67" s="55"/>
      <c r="BN67" s="55"/>
      <c r="BO67" s="55"/>
      <c r="BP67" s="55"/>
      <c r="BQ67" s="55"/>
      <c r="BR67" s="55"/>
      <c r="BS67" s="55"/>
      <c r="BT67" s="55"/>
      <c r="BU67" s="55"/>
      <c r="BV67" s="55"/>
      <c r="BW67" s="55"/>
      <c r="BX67" s="55"/>
      <c r="BY67" s="55"/>
      <c r="BZ67" s="55"/>
      <c r="CA67" s="55"/>
      <c r="CB67" s="55"/>
      <c r="CC67" s="55"/>
      <c r="CD67" s="55"/>
      <c r="CE67" s="55"/>
      <c r="CF67" s="55"/>
      <c r="CG67" s="55"/>
      <c r="CH67" s="55"/>
      <c r="CI67" s="55"/>
      <c r="CJ67" s="55"/>
      <c r="CK67" s="55"/>
      <c r="CL67" s="55"/>
      <c r="CM67" s="55"/>
      <c r="CN67" s="55"/>
      <c r="CO67" s="55"/>
      <c r="CP67" s="55"/>
      <c r="CQ67" s="55"/>
      <c r="CR67" s="55"/>
      <c r="CS67" s="55"/>
      <c r="CT67" s="55"/>
      <c r="CU67" s="55"/>
      <c r="CV67" s="55"/>
      <c r="CW67" s="55"/>
      <c r="CX67" s="55"/>
      <c r="CY67" s="55"/>
      <c r="CZ67" s="55"/>
      <c r="DA67" s="55"/>
      <c r="DB67" s="55"/>
      <c r="DC67" s="55"/>
      <c r="DD67" s="55"/>
      <c r="DE67" s="55"/>
      <c r="DF67" s="55"/>
      <c r="DG67" s="55"/>
      <c r="DH67" s="55"/>
      <c r="DI67" s="55"/>
      <c r="DJ67" s="55"/>
      <c r="DK67" s="55"/>
      <c r="DL67" s="55"/>
      <c r="DM67" s="55"/>
      <c r="DN67" s="55"/>
      <c r="DO67" s="55"/>
      <c r="DP67" s="55"/>
      <c r="DQ67" s="55"/>
      <c r="DR67" s="55"/>
      <c r="DS67" s="55"/>
      <c r="DT67" s="55"/>
      <c r="DU67" s="55"/>
      <c r="DV67" s="55"/>
      <c r="DW67" s="55"/>
      <c r="DX67" s="55"/>
      <c r="DY67" s="55"/>
      <c r="DZ67" s="55"/>
      <c r="EA67" s="55"/>
      <c r="EB67" s="55"/>
      <c r="EC67" s="55"/>
      <c r="ED67" s="55"/>
      <c r="EE67" s="55"/>
      <c r="EF67" s="55"/>
      <c r="EG67" s="55"/>
      <c r="EH67" s="55"/>
      <c r="EI67" s="55"/>
      <c r="EJ67" s="55"/>
      <c r="EK67" s="55"/>
      <c r="EL67" s="55"/>
      <c r="EM67" s="55"/>
      <c r="EN67" s="55"/>
      <c r="EO67" s="55"/>
      <c r="EP67" s="55"/>
      <c r="EQ67" s="55"/>
      <c r="ER67" s="55"/>
      <c r="ES67" s="55"/>
      <c r="ET67" s="55"/>
      <c r="EU67" s="55"/>
      <c r="EV67" s="55"/>
      <c r="EW67" s="55"/>
      <c r="EX67" s="55"/>
      <c r="EY67" s="55"/>
      <c r="EZ67" s="55"/>
      <c r="FA67" s="55"/>
      <c r="FB67" s="55"/>
      <c r="FC67" s="55"/>
      <c r="FD67" s="55"/>
      <c r="FE67" s="55"/>
      <c r="FF67" s="55"/>
      <c r="FG67" s="55"/>
      <c r="FH67" s="55"/>
      <c r="FI67" s="55"/>
      <c r="FJ67" s="55"/>
      <c r="FK67" s="55"/>
      <c r="FL67" s="55"/>
      <c r="FM67" s="55"/>
      <c r="FN67" s="55"/>
      <c r="FO67" s="55"/>
      <c r="FP67" s="55"/>
      <c r="FQ67" s="55"/>
      <c r="FR67" s="55"/>
      <c r="FS67" s="55"/>
      <c r="FT67" s="55"/>
      <c r="FU67" s="55"/>
      <c r="FV67" s="55"/>
      <c r="FW67" s="55"/>
      <c r="FX67" s="55"/>
      <c r="FY67" s="55"/>
      <c r="FZ67" s="55"/>
      <c r="GA67" s="55"/>
      <c r="GB67" s="55"/>
      <c r="GC67" s="55"/>
      <c r="GD67" s="55"/>
      <c r="GE67" s="55"/>
      <c r="GF67" s="55"/>
      <c r="GG67" s="55"/>
      <c r="GH67" s="55"/>
      <c r="GI67" s="55"/>
      <c r="GJ67" s="55"/>
      <c r="GK67" s="55"/>
      <c r="GL67" s="55"/>
      <c r="GM67" s="55"/>
      <c r="GN67" s="55"/>
      <c r="GO67" s="55"/>
      <c r="GP67" s="55"/>
      <c r="GQ67" s="55"/>
      <c r="GR67" s="55"/>
      <c r="GS67" s="55"/>
      <c r="GT67" s="55"/>
      <c r="GU67" s="55"/>
      <c r="GV67" s="55"/>
      <c r="GW67" s="55"/>
      <c r="GX67" s="55"/>
      <c r="GY67" s="55"/>
      <c r="GZ67" s="55"/>
      <c r="HA67" s="55"/>
      <c r="HB67" s="55"/>
      <c r="HC67" s="55"/>
      <c r="HD67" s="55"/>
      <c r="HE67" s="55"/>
      <c r="HF67" s="55"/>
      <c r="HG67" s="55"/>
      <c r="HH67" s="55"/>
      <c r="HI67" s="55"/>
      <c r="HJ67" s="55"/>
      <c r="HK67" s="55"/>
      <c r="HL67" s="55"/>
      <c r="HM67" s="55"/>
      <c r="HN67" s="55"/>
      <c r="HO67" s="55"/>
      <c r="HP67" s="55"/>
      <c r="HQ67" s="55"/>
      <c r="HR67" s="55"/>
      <c r="HS67" s="55"/>
    </row>
    <row r="68" s="46" customFormat="1" ht="409.5" hidden="1" spans="1:227">
      <c r="A68" s="85">
        <v>12</v>
      </c>
      <c r="B68" s="85" t="s">
        <v>275</v>
      </c>
      <c r="C68" s="85" t="s">
        <v>284</v>
      </c>
      <c r="D68" s="85" t="s">
        <v>285</v>
      </c>
      <c r="E68" s="87" t="s">
        <v>286</v>
      </c>
      <c r="F68" s="85" t="s">
        <v>40</v>
      </c>
      <c r="G68" s="85" t="s">
        <v>191</v>
      </c>
      <c r="H68" s="85" t="s">
        <v>192</v>
      </c>
      <c r="I68" s="102" t="s">
        <v>63</v>
      </c>
      <c r="J68" s="102" t="s">
        <v>177</v>
      </c>
      <c r="K68" s="85" t="s">
        <v>287</v>
      </c>
      <c r="L68" s="85">
        <v>1983.82</v>
      </c>
      <c r="M68" s="85">
        <f t="shared" si="16"/>
        <v>1983.82</v>
      </c>
      <c r="N68" s="85">
        <v>1204.56</v>
      </c>
      <c r="O68" s="85">
        <v>472.26</v>
      </c>
      <c r="P68" s="85">
        <v>230</v>
      </c>
      <c r="Q68" s="85">
        <v>77</v>
      </c>
      <c r="R68" s="85"/>
      <c r="S68" s="103"/>
      <c r="T68" s="103"/>
      <c r="U68" s="103"/>
      <c r="V68" s="103"/>
      <c r="W68" s="103"/>
      <c r="X68" s="103"/>
      <c r="Y68" s="103"/>
      <c r="Z68" s="103"/>
      <c r="AA68" s="103"/>
      <c r="AB68" s="55"/>
      <c r="AC68" s="55"/>
      <c r="AD68" s="55"/>
      <c r="AE68" s="55"/>
      <c r="AF68" s="55"/>
      <c r="AG68" s="55"/>
      <c r="AH68" s="55"/>
      <c r="AI68" s="55"/>
      <c r="AJ68" s="55"/>
      <c r="AK68" s="55"/>
      <c r="AL68" s="55"/>
      <c r="AM68" s="55"/>
      <c r="AN68" s="55"/>
      <c r="AO68" s="55"/>
      <c r="AP68" s="55"/>
      <c r="AQ68" s="55"/>
      <c r="AR68" s="55"/>
      <c r="AS68" s="55"/>
      <c r="AT68" s="55"/>
      <c r="AU68" s="55"/>
      <c r="AV68" s="55"/>
      <c r="AW68" s="55"/>
      <c r="AX68" s="55"/>
      <c r="AY68" s="55"/>
      <c r="AZ68" s="55"/>
      <c r="BA68" s="55"/>
      <c r="BB68" s="55"/>
      <c r="BC68" s="55"/>
      <c r="BD68" s="55"/>
      <c r="BE68" s="55"/>
      <c r="BF68" s="55"/>
      <c r="BG68" s="55"/>
      <c r="BH68" s="55"/>
      <c r="BI68" s="55"/>
      <c r="BJ68" s="55"/>
      <c r="BK68" s="55"/>
      <c r="BL68" s="55"/>
      <c r="BM68" s="55"/>
      <c r="BN68" s="55"/>
      <c r="BO68" s="55"/>
      <c r="BP68" s="55"/>
      <c r="BQ68" s="55"/>
      <c r="BR68" s="55"/>
      <c r="BS68" s="55"/>
      <c r="BT68" s="55"/>
      <c r="BU68" s="55"/>
      <c r="BV68" s="55"/>
      <c r="BW68" s="55"/>
      <c r="BX68" s="55"/>
      <c r="BY68" s="55"/>
      <c r="BZ68" s="55"/>
      <c r="CA68" s="55"/>
      <c r="CB68" s="55"/>
      <c r="CC68" s="55"/>
      <c r="CD68" s="55"/>
      <c r="CE68" s="55"/>
      <c r="CF68" s="55"/>
      <c r="CG68" s="55"/>
      <c r="CH68" s="55"/>
      <c r="CI68" s="55"/>
      <c r="CJ68" s="55"/>
      <c r="CK68" s="55"/>
      <c r="CL68" s="55"/>
      <c r="CM68" s="55"/>
      <c r="CN68" s="55"/>
      <c r="CO68" s="55"/>
      <c r="CP68" s="55"/>
      <c r="CQ68" s="55"/>
      <c r="CR68" s="55"/>
      <c r="CS68" s="55"/>
      <c r="CT68" s="55"/>
      <c r="CU68" s="55"/>
      <c r="CV68" s="55"/>
      <c r="CW68" s="55"/>
      <c r="CX68" s="55"/>
      <c r="CY68" s="55"/>
      <c r="CZ68" s="55"/>
      <c r="DA68" s="55"/>
      <c r="DB68" s="55"/>
      <c r="DC68" s="55"/>
      <c r="DD68" s="55"/>
      <c r="DE68" s="55"/>
      <c r="DF68" s="55"/>
      <c r="DG68" s="55"/>
      <c r="DH68" s="55"/>
      <c r="DI68" s="55"/>
      <c r="DJ68" s="55"/>
      <c r="DK68" s="55"/>
      <c r="DL68" s="55"/>
      <c r="DM68" s="55"/>
      <c r="DN68" s="55"/>
      <c r="DO68" s="55"/>
      <c r="DP68" s="55"/>
      <c r="DQ68" s="55"/>
      <c r="DR68" s="55"/>
      <c r="DS68" s="55"/>
      <c r="DT68" s="55"/>
      <c r="DU68" s="55"/>
      <c r="DV68" s="55"/>
      <c r="DW68" s="55"/>
      <c r="DX68" s="55"/>
      <c r="DY68" s="55"/>
      <c r="DZ68" s="55"/>
      <c r="EA68" s="55"/>
      <c r="EB68" s="55"/>
      <c r="EC68" s="55"/>
      <c r="ED68" s="55"/>
      <c r="EE68" s="55"/>
      <c r="EF68" s="55"/>
      <c r="EG68" s="55"/>
      <c r="EH68" s="55"/>
      <c r="EI68" s="55"/>
      <c r="EJ68" s="55"/>
      <c r="EK68" s="55"/>
      <c r="EL68" s="55"/>
      <c r="EM68" s="55"/>
      <c r="EN68" s="55"/>
      <c r="EO68" s="55"/>
      <c r="EP68" s="55"/>
      <c r="EQ68" s="55"/>
      <c r="ER68" s="55"/>
      <c r="ES68" s="55"/>
      <c r="ET68" s="55"/>
      <c r="EU68" s="55"/>
      <c r="EV68" s="55"/>
      <c r="EW68" s="55"/>
      <c r="EX68" s="55"/>
      <c r="EY68" s="55"/>
      <c r="EZ68" s="55"/>
      <c r="FA68" s="55"/>
      <c r="FB68" s="55"/>
      <c r="FC68" s="55"/>
      <c r="FD68" s="55"/>
      <c r="FE68" s="55"/>
      <c r="FF68" s="55"/>
      <c r="FG68" s="55"/>
      <c r="FH68" s="55"/>
      <c r="FI68" s="55"/>
      <c r="FJ68" s="55"/>
      <c r="FK68" s="55"/>
      <c r="FL68" s="55"/>
      <c r="FM68" s="55"/>
      <c r="FN68" s="55"/>
      <c r="FO68" s="55"/>
      <c r="FP68" s="55"/>
      <c r="FQ68" s="55"/>
      <c r="FR68" s="55"/>
      <c r="FS68" s="55"/>
      <c r="FT68" s="55"/>
      <c r="FU68" s="55"/>
      <c r="FV68" s="55"/>
      <c r="FW68" s="55"/>
      <c r="FX68" s="55"/>
      <c r="FY68" s="55"/>
      <c r="FZ68" s="55"/>
      <c r="GA68" s="55"/>
      <c r="GB68" s="55"/>
      <c r="GC68" s="55"/>
      <c r="GD68" s="55"/>
      <c r="GE68" s="55"/>
      <c r="GF68" s="55"/>
      <c r="GG68" s="55"/>
      <c r="GH68" s="55"/>
      <c r="GI68" s="55"/>
      <c r="GJ68" s="55"/>
      <c r="GK68" s="55"/>
      <c r="GL68" s="55"/>
      <c r="GM68" s="55"/>
      <c r="GN68" s="55"/>
      <c r="GO68" s="55"/>
      <c r="GP68" s="55"/>
      <c r="GQ68" s="55"/>
      <c r="GR68" s="55"/>
      <c r="GS68" s="55"/>
      <c r="GT68" s="55"/>
      <c r="GU68" s="55"/>
      <c r="GV68" s="55"/>
      <c r="GW68" s="55"/>
      <c r="GX68" s="55"/>
      <c r="GY68" s="55"/>
      <c r="GZ68" s="55"/>
      <c r="HA68" s="55"/>
      <c r="HB68" s="55"/>
      <c r="HC68" s="55"/>
      <c r="HD68" s="55"/>
      <c r="HE68" s="55"/>
      <c r="HF68" s="55"/>
      <c r="HG68" s="55"/>
      <c r="HH68" s="55"/>
      <c r="HI68" s="55"/>
      <c r="HJ68" s="55"/>
      <c r="HK68" s="55"/>
      <c r="HL68" s="55"/>
      <c r="HM68" s="55"/>
      <c r="HN68" s="55"/>
      <c r="HO68" s="55"/>
      <c r="HP68" s="55"/>
      <c r="HQ68" s="55"/>
      <c r="HR68" s="55"/>
      <c r="HS68" s="55"/>
    </row>
    <row r="69" s="46" customFormat="1" ht="409.5" hidden="1" spans="1:227">
      <c r="A69" s="85">
        <v>13</v>
      </c>
      <c r="B69" s="85" t="s">
        <v>205</v>
      </c>
      <c r="C69" s="85" t="s">
        <v>288</v>
      </c>
      <c r="D69" s="85" t="s">
        <v>289</v>
      </c>
      <c r="E69" s="87" t="s">
        <v>290</v>
      </c>
      <c r="F69" s="85" t="s">
        <v>40</v>
      </c>
      <c r="G69" s="85" t="s">
        <v>191</v>
      </c>
      <c r="H69" s="85" t="s">
        <v>192</v>
      </c>
      <c r="I69" s="102" t="s">
        <v>63</v>
      </c>
      <c r="J69" s="102" t="s">
        <v>177</v>
      </c>
      <c r="K69" s="85" t="s">
        <v>291</v>
      </c>
      <c r="L69" s="85">
        <v>1569.71</v>
      </c>
      <c r="M69" s="85">
        <f t="shared" si="16"/>
        <v>1569.71</v>
      </c>
      <c r="N69" s="85">
        <v>1019.14</v>
      </c>
      <c r="O69" s="85">
        <v>300.57</v>
      </c>
      <c r="P69" s="85">
        <v>170</v>
      </c>
      <c r="Q69" s="85">
        <v>80</v>
      </c>
      <c r="R69" s="85"/>
      <c r="S69" s="103"/>
      <c r="T69" s="103"/>
      <c r="U69" s="103"/>
      <c r="V69" s="103"/>
      <c r="W69" s="103"/>
      <c r="X69" s="103"/>
      <c r="Y69" s="103"/>
      <c r="Z69" s="103"/>
      <c r="AA69" s="103"/>
      <c r="AB69" s="55"/>
      <c r="AC69" s="55"/>
      <c r="AD69" s="55"/>
      <c r="AE69" s="55"/>
      <c r="AF69" s="55"/>
      <c r="AG69" s="55"/>
      <c r="AH69" s="55"/>
      <c r="AI69" s="55"/>
      <c r="AJ69" s="55"/>
      <c r="AK69" s="55"/>
      <c r="AL69" s="55"/>
      <c r="AM69" s="55"/>
      <c r="AN69" s="55"/>
      <c r="AO69" s="55"/>
      <c r="AP69" s="55"/>
      <c r="AQ69" s="55"/>
      <c r="AR69" s="55"/>
      <c r="AS69" s="55"/>
      <c r="AT69" s="55"/>
      <c r="AU69" s="55"/>
      <c r="AV69" s="55"/>
      <c r="AW69" s="55"/>
      <c r="AX69" s="55"/>
      <c r="AY69" s="55"/>
      <c r="AZ69" s="55"/>
      <c r="BA69" s="55"/>
      <c r="BB69" s="55"/>
      <c r="BC69" s="55"/>
      <c r="BD69" s="55"/>
      <c r="BE69" s="55"/>
      <c r="BF69" s="55"/>
      <c r="BG69" s="55"/>
      <c r="BH69" s="55"/>
      <c r="BI69" s="55"/>
      <c r="BJ69" s="55"/>
      <c r="BK69" s="55"/>
      <c r="BL69" s="55"/>
      <c r="BM69" s="55"/>
      <c r="BN69" s="55"/>
      <c r="BO69" s="55"/>
      <c r="BP69" s="55"/>
      <c r="BQ69" s="55"/>
      <c r="BR69" s="55"/>
      <c r="BS69" s="55"/>
      <c r="BT69" s="55"/>
      <c r="BU69" s="55"/>
      <c r="BV69" s="55"/>
      <c r="BW69" s="55"/>
      <c r="BX69" s="55"/>
      <c r="BY69" s="55"/>
      <c r="BZ69" s="55"/>
      <c r="CA69" s="55"/>
      <c r="CB69" s="55"/>
      <c r="CC69" s="55"/>
      <c r="CD69" s="55"/>
      <c r="CE69" s="55"/>
      <c r="CF69" s="55"/>
      <c r="CG69" s="55"/>
      <c r="CH69" s="55"/>
      <c r="CI69" s="55"/>
      <c r="CJ69" s="55"/>
      <c r="CK69" s="55"/>
      <c r="CL69" s="55"/>
      <c r="CM69" s="55"/>
      <c r="CN69" s="55"/>
      <c r="CO69" s="55"/>
      <c r="CP69" s="55"/>
      <c r="CQ69" s="55"/>
      <c r="CR69" s="55"/>
      <c r="CS69" s="55"/>
      <c r="CT69" s="55"/>
      <c r="CU69" s="55"/>
      <c r="CV69" s="55"/>
      <c r="CW69" s="55"/>
      <c r="CX69" s="55"/>
      <c r="CY69" s="55"/>
      <c r="CZ69" s="55"/>
      <c r="DA69" s="55"/>
      <c r="DB69" s="55"/>
      <c r="DC69" s="55"/>
      <c r="DD69" s="55"/>
      <c r="DE69" s="55"/>
      <c r="DF69" s="55"/>
      <c r="DG69" s="55"/>
      <c r="DH69" s="55"/>
      <c r="DI69" s="55"/>
      <c r="DJ69" s="55"/>
      <c r="DK69" s="55"/>
      <c r="DL69" s="55"/>
      <c r="DM69" s="55"/>
      <c r="DN69" s="55"/>
      <c r="DO69" s="55"/>
      <c r="DP69" s="55"/>
      <c r="DQ69" s="55"/>
      <c r="DR69" s="55"/>
      <c r="DS69" s="55"/>
      <c r="DT69" s="55"/>
      <c r="DU69" s="55"/>
      <c r="DV69" s="55"/>
      <c r="DW69" s="55"/>
      <c r="DX69" s="55"/>
      <c r="DY69" s="55"/>
      <c r="DZ69" s="55"/>
      <c r="EA69" s="55"/>
      <c r="EB69" s="55"/>
      <c r="EC69" s="55"/>
      <c r="ED69" s="55"/>
      <c r="EE69" s="55"/>
      <c r="EF69" s="55"/>
      <c r="EG69" s="55"/>
      <c r="EH69" s="55"/>
      <c r="EI69" s="55"/>
      <c r="EJ69" s="55"/>
      <c r="EK69" s="55"/>
      <c r="EL69" s="55"/>
      <c r="EM69" s="55"/>
      <c r="EN69" s="55"/>
      <c r="EO69" s="55"/>
      <c r="EP69" s="55"/>
      <c r="EQ69" s="55"/>
      <c r="ER69" s="55"/>
      <c r="ES69" s="55"/>
      <c r="ET69" s="55"/>
      <c r="EU69" s="55"/>
      <c r="EV69" s="55"/>
      <c r="EW69" s="55"/>
      <c r="EX69" s="55"/>
      <c r="EY69" s="55"/>
      <c r="EZ69" s="55"/>
      <c r="FA69" s="55"/>
      <c r="FB69" s="55"/>
      <c r="FC69" s="55"/>
      <c r="FD69" s="55"/>
      <c r="FE69" s="55"/>
      <c r="FF69" s="55"/>
      <c r="FG69" s="55"/>
      <c r="FH69" s="55"/>
      <c r="FI69" s="55"/>
      <c r="FJ69" s="55"/>
      <c r="FK69" s="55"/>
      <c r="FL69" s="55"/>
      <c r="FM69" s="55"/>
      <c r="FN69" s="55"/>
      <c r="FO69" s="55"/>
      <c r="FP69" s="55"/>
      <c r="FQ69" s="55"/>
      <c r="FR69" s="55"/>
      <c r="FS69" s="55"/>
      <c r="FT69" s="55"/>
      <c r="FU69" s="55"/>
      <c r="FV69" s="55"/>
      <c r="FW69" s="55"/>
      <c r="FX69" s="55"/>
      <c r="FY69" s="55"/>
      <c r="FZ69" s="55"/>
      <c r="GA69" s="55"/>
      <c r="GB69" s="55"/>
      <c r="GC69" s="55"/>
      <c r="GD69" s="55"/>
      <c r="GE69" s="55"/>
      <c r="GF69" s="55"/>
      <c r="GG69" s="55"/>
      <c r="GH69" s="55"/>
      <c r="GI69" s="55"/>
      <c r="GJ69" s="55"/>
      <c r="GK69" s="55"/>
      <c r="GL69" s="55"/>
      <c r="GM69" s="55"/>
      <c r="GN69" s="55"/>
      <c r="GO69" s="55"/>
      <c r="GP69" s="55"/>
      <c r="GQ69" s="55"/>
      <c r="GR69" s="55"/>
      <c r="GS69" s="55"/>
      <c r="GT69" s="55"/>
      <c r="GU69" s="55"/>
      <c r="GV69" s="55"/>
      <c r="GW69" s="55"/>
      <c r="GX69" s="55"/>
      <c r="GY69" s="55"/>
      <c r="GZ69" s="55"/>
      <c r="HA69" s="55"/>
      <c r="HB69" s="55"/>
      <c r="HC69" s="55"/>
      <c r="HD69" s="55"/>
      <c r="HE69" s="55"/>
      <c r="HF69" s="55"/>
      <c r="HG69" s="55"/>
      <c r="HH69" s="55"/>
      <c r="HI69" s="55"/>
      <c r="HJ69" s="55"/>
      <c r="HK69" s="55"/>
      <c r="HL69" s="55"/>
      <c r="HM69" s="55"/>
      <c r="HN69" s="55"/>
      <c r="HO69" s="55"/>
      <c r="HP69" s="55"/>
      <c r="HQ69" s="55"/>
      <c r="HR69" s="55"/>
      <c r="HS69" s="55"/>
    </row>
    <row r="70" s="46" customFormat="1" ht="408" hidden="1" customHeight="1" spans="1:227">
      <c r="A70" s="85">
        <v>14</v>
      </c>
      <c r="B70" s="85" t="s">
        <v>205</v>
      </c>
      <c r="C70" s="85" t="s">
        <v>292</v>
      </c>
      <c r="D70" s="85" t="s">
        <v>293</v>
      </c>
      <c r="E70" s="87" t="s">
        <v>294</v>
      </c>
      <c r="F70" s="85" t="s">
        <v>40</v>
      </c>
      <c r="G70" s="85" t="s">
        <v>191</v>
      </c>
      <c r="H70" s="85" t="s">
        <v>192</v>
      </c>
      <c r="I70" s="102" t="s">
        <v>63</v>
      </c>
      <c r="J70" s="102" t="s">
        <v>177</v>
      </c>
      <c r="K70" s="85" t="s">
        <v>295</v>
      </c>
      <c r="L70" s="85">
        <v>657.44</v>
      </c>
      <c r="M70" s="85">
        <f t="shared" si="16"/>
        <v>657.44</v>
      </c>
      <c r="N70" s="85">
        <v>352.14</v>
      </c>
      <c r="O70" s="85">
        <v>195.3</v>
      </c>
      <c r="P70" s="85">
        <v>80</v>
      </c>
      <c r="Q70" s="85">
        <v>30</v>
      </c>
      <c r="R70" s="85"/>
      <c r="S70" s="103"/>
      <c r="T70" s="103"/>
      <c r="U70" s="103"/>
      <c r="V70" s="103"/>
      <c r="W70" s="103"/>
      <c r="X70" s="103"/>
      <c r="Y70" s="103"/>
      <c r="Z70" s="103"/>
      <c r="AA70" s="103" t="s">
        <v>296</v>
      </c>
      <c r="AB70" s="55"/>
      <c r="AC70" s="55"/>
      <c r="AD70" s="55"/>
      <c r="AE70" s="55"/>
      <c r="AF70" s="55"/>
      <c r="AG70" s="55"/>
      <c r="AH70" s="55"/>
      <c r="AI70" s="55"/>
      <c r="AJ70" s="55"/>
      <c r="AK70" s="55"/>
      <c r="AL70" s="55"/>
      <c r="AM70" s="55"/>
      <c r="AN70" s="55"/>
      <c r="AO70" s="55"/>
      <c r="AP70" s="55"/>
      <c r="AQ70" s="55"/>
      <c r="AR70" s="55"/>
      <c r="AS70" s="55"/>
      <c r="AT70" s="55"/>
      <c r="AU70" s="55"/>
      <c r="AV70" s="55"/>
      <c r="AW70" s="55"/>
      <c r="AX70" s="55"/>
      <c r="AY70" s="55"/>
      <c r="AZ70" s="55"/>
      <c r="BA70" s="55"/>
      <c r="BB70" s="55"/>
      <c r="BC70" s="55"/>
      <c r="BD70" s="55"/>
      <c r="BE70" s="55"/>
      <c r="BF70" s="55"/>
      <c r="BG70" s="55"/>
      <c r="BH70" s="55"/>
      <c r="BI70" s="55"/>
      <c r="BJ70" s="55"/>
      <c r="BK70" s="55"/>
      <c r="BL70" s="55"/>
      <c r="BM70" s="55"/>
      <c r="BN70" s="55"/>
      <c r="BO70" s="55"/>
      <c r="BP70" s="55"/>
      <c r="BQ70" s="55"/>
      <c r="BR70" s="55"/>
      <c r="BS70" s="55"/>
      <c r="BT70" s="55"/>
      <c r="BU70" s="55"/>
      <c r="BV70" s="55"/>
      <c r="BW70" s="55"/>
      <c r="BX70" s="55"/>
      <c r="BY70" s="55"/>
      <c r="BZ70" s="55"/>
      <c r="CA70" s="55"/>
      <c r="CB70" s="55"/>
      <c r="CC70" s="55"/>
      <c r="CD70" s="55"/>
      <c r="CE70" s="55"/>
      <c r="CF70" s="55"/>
      <c r="CG70" s="55"/>
      <c r="CH70" s="55"/>
      <c r="CI70" s="55"/>
      <c r="CJ70" s="55"/>
      <c r="CK70" s="55"/>
      <c r="CL70" s="55"/>
      <c r="CM70" s="55"/>
      <c r="CN70" s="55"/>
      <c r="CO70" s="55"/>
      <c r="CP70" s="55"/>
      <c r="CQ70" s="55"/>
      <c r="CR70" s="55"/>
      <c r="CS70" s="55"/>
      <c r="CT70" s="55"/>
      <c r="CU70" s="55"/>
      <c r="CV70" s="55"/>
      <c r="CW70" s="55"/>
      <c r="CX70" s="55"/>
      <c r="CY70" s="55"/>
      <c r="CZ70" s="55"/>
      <c r="DA70" s="55"/>
      <c r="DB70" s="55"/>
      <c r="DC70" s="55"/>
      <c r="DD70" s="55"/>
      <c r="DE70" s="55"/>
      <c r="DF70" s="55"/>
      <c r="DG70" s="55"/>
      <c r="DH70" s="55"/>
      <c r="DI70" s="55"/>
      <c r="DJ70" s="55"/>
      <c r="DK70" s="55"/>
      <c r="DL70" s="55"/>
      <c r="DM70" s="55"/>
      <c r="DN70" s="55"/>
      <c r="DO70" s="55"/>
      <c r="DP70" s="55"/>
      <c r="DQ70" s="55"/>
      <c r="DR70" s="55"/>
      <c r="DS70" s="55"/>
      <c r="DT70" s="55"/>
      <c r="DU70" s="55"/>
      <c r="DV70" s="55"/>
      <c r="DW70" s="55"/>
      <c r="DX70" s="55"/>
      <c r="DY70" s="55"/>
      <c r="DZ70" s="55"/>
      <c r="EA70" s="55"/>
      <c r="EB70" s="55"/>
      <c r="EC70" s="55"/>
      <c r="ED70" s="55"/>
      <c r="EE70" s="55"/>
      <c r="EF70" s="55"/>
      <c r="EG70" s="55"/>
      <c r="EH70" s="55"/>
      <c r="EI70" s="55"/>
      <c r="EJ70" s="55"/>
      <c r="EK70" s="55"/>
      <c r="EL70" s="55"/>
      <c r="EM70" s="55"/>
      <c r="EN70" s="55"/>
      <c r="EO70" s="55"/>
      <c r="EP70" s="55"/>
      <c r="EQ70" s="55"/>
      <c r="ER70" s="55"/>
      <c r="ES70" s="55"/>
      <c r="ET70" s="55"/>
      <c r="EU70" s="55"/>
      <c r="EV70" s="55"/>
      <c r="EW70" s="55"/>
      <c r="EX70" s="55"/>
      <c r="EY70" s="55"/>
      <c r="EZ70" s="55"/>
      <c r="FA70" s="55"/>
      <c r="FB70" s="55"/>
      <c r="FC70" s="55"/>
      <c r="FD70" s="55"/>
      <c r="FE70" s="55"/>
      <c r="FF70" s="55"/>
      <c r="FG70" s="55"/>
      <c r="FH70" s="55"/>
      <c r="FI70" s="55"/>
      <c r="FJ70" s="55"/>
      <c r="FK70" s="55"/>
      <c r="FL70" s="55"/>
      <c r="FM70" s="55"/>
      <c r="FN70" s="55"/>
      <c r="FO70" s="55"/>
      <c r="FP70" s="55"/>
      <c r="FQ70" s="55"/>
      <c r="FR70" s="55"/>
      <c r="FS70" s="55"/>
      <c r="FT70" s="55"/>
      <c r="FU70" s="55"/>
      <c r="FV70" s="55"/>
      <c r="FW70" s="55"/>
      <c r="FX70" s="55"/>
      <c r="FY70" s="55"/>
      <c r="FZ70" s="55"/>
      <c r="GA70" s="55"/>
      <c r="GB70" s="55"/>
      <c r="GC70" s="55"/>
      <c r="GD70" s="55"/>
      <c r="GE70" s="55"/>
      <c r="GF70" s="55"/>
      <c r="GG70" s="55"/>
      <c r="GH70" s="55"/>
      <c r="GI70" s="55"/>
      <c r="GJ70" s="55"/>
      <c r="GK70" s="55"/>
      <c r="GL70" s="55"/>
      <c r="GM70" s="55"/>
      <c r="GN70" s="55"/>
      <c r="GO70" s="55"/>
      <c r="GP70" s="55"/>
      <c r="GQ70" s="55"/>
      <c r="GR70" s="55"/>
      <c r="GS70" s="55"/>
      <c r="GT70" s="55"/>
      <c r="GU70" s="55"/>
      <c r="GV70" s="55"/>
      <c r="GW70" s="55"/>
      <c r="GX70" s="55"/>
      <c r="GY70" s="55"/>
      <c r="GZ70" s="55"/>
      <c r="HA70" s="55"/>
      <c r="HB70" s="55"/>
      <c r="HC70" s="55"/>
      <c r="HD70" s="55"/>
      <c r="HE70" s="55"/>
      <c r="HF70" s="55"/>
      <c r="HG70" s="55"/>
      <c r="HH70" s="55"/>
      <c r="HI70" s="55"/>
      <c r="HJ70" s="55"/>
      <c r="HK70" s="55"/>
      <c r="HL70" s="55"/>
      <c r="HM70" s="55"/>
      <c r="HN70" s="55"/>
      <c r="HO70" s="55"/>
      <c r="HP70" s="55"/>
      <c r="HQ70" s="55"/>
      <c r="HR70" s="55"/>
      <c r="HS70" s="55"/>
    </row>
    <row r="71" s="46" customFormat="1" ht="408" hidden="1" customHeight="1" spans="1:227">
      <c r="A71" s="85">
        <v>15</v>
      </c>
      <c r="B71" s="85" t="s">
        <v>297</v>
      </c>
      <c r="C71" s="85" t="s">
        <v>298</v>
      </c>
      <c r="D71" s="85" t="s">
        <v>299</v>
      </c>
      <c r="E71" s="87" t="s">
        <v>300</v>
      </c>
      <c r="F71" s="85" t="s">
        <v>40</v>
      </c>
      <c r="G71" s="85" t="s">
        <v>191</v>
      </c>
      <c r="H71" s="85" t="s">
        <v>192</v>
      </c>
      <c r="I71" s="102" t="s">
        <v>63</v>
      </c>
      <c r="J71" s="102" t="s">
        <v>177</v>
      </c>
      <c r="K71" s="85" t="s">
        <v>301</v>
      </c>
      <c r="L71" s="85">
        <f>SUM(N71:Q71)</f>
        <v>1406.83</v>
      </c>
      <c r="M71" s="85">
        <f t="shared" si="16"/>
        <v>1719.72</v>
      </c>
      <c r="N71" s="85">
        <v>1060.69</v>
      </c>
      <c r="O71" s="85">
        <v>305.54</v>
      </c>
      <c r="P71" s="85">
        <v>0</v>
      </c>
      <c r="Q71" s="85">
        <v>40.6</v>
      </c>
      <c r="R71" s="85"/>
      <c r="S71" s="103"/>
      <c r="T71" s="103"/>
      <c r="U71" s="103">
        <v>312.89</v>
      </c>
      <c r="V71" s="103"/>
      <c r="W71" s="103"/>
      <c r="X71" s="103"/>
      <c r="Y71" s="103"/>
      <c r="Z71" s="103"/>
      <c r="AA71" s="103" t="s">
        <v>265</v>
      </c>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c r="DQ71" s="55"/>
      <c r="DR71" s="55"/>
      <c r="DS71" s="55"/>
      <c r="DT71" s="55"/>
      <c r="DU71" s="55"/>
      <c r="DV71" s="55"/>
      <c r="DW71" s="55"/>
      <c r="DX71" s="55"/>
      <c r="DY71" s="55"/>
      <c r="DZ71" s="55"/>
      <c r="EA71" s="55"/>
      <c r="EB71" s="55"/>
      <c r="EC71" s="55"/>
      <c r="ED71" s="55"/>
      <c r="EE71" s="55"/>
      <c r="EF71" s="55"/>
      <c r="EG71" s="55"/>
      <c r="EH71" s="55"/>
      <c r="EI71" s="55"/>
      <c r="EJ71" s="55"/>
      <c r="EK71" s="55"/>
      <c r="EL71" s="55"/>
      <c r="EM71" s="55"/>
      <c r="EN71" s="55"/>
      <c r="EO71" s="55"/>
      <c r="EP71" s="55"/>
      <c r="EQ71" s="55"/>
      <c r="ER71" s="55"/>
      <c r="ES71" s="55"/>
      <c r="ET71" s="55"/>
      <c r="EU71" s="55"/>
      <c r="EV71" s="55"/>
      <c r="EW71" s="55"/>
      <c r="EX71" s="55"/>
      <c r="EY71" s="55"/>
      <c r="EZ71" s="55"/>
      <c r="FA71" s="55"/>
      <c r="FB71" s="55"/>
      <c r="FC71" s="55"/>
      <c r="FD71" s="55"/>
      <c r="FE71" s="55"/>
      <c r="FF71" s="55"/>
      <c r="FG71" s="55"/>
      <c r="FH71" s="55"/>
      <c r="FI71" s="55"/>
      <c r="FJ71" s="55"/>
      <c r="FK71" s="55"/>
      <c r="FL71" s="55"/>
      <c r="FM71" s="55"/>
      <c r="FN71" s="55"/>
      <c r="FO71" s="55"/>
      <c r="FP71" s="55"/>
      <c r="FQ71" s="55"/>
      <c r="FR71" s="55"/>
      <c r="FS71" s="55"/>
      <c r="FT71" s="55"/>
      <c r="FU71" s="55"/>
      <c r="FV71" s="55"/>
      <c r="FW71" s="55"/>
      <c r="FX71" s="55"/>
      <c r="FY71" s="55"/>
      <c r="FZ71" s="55"/>
      <c r="GA71" s="55"/>
      <c r="GB71" s="55"/>
      <c r="GC71" s="55"/>
      <c r="GD71" s="55"/>
      <c r="GE71" s="55"/>
      <c r="GF71" s="55"/>
      <c r="GG71" s="55"/>
      <c r="GH71" s="55"/>
      <c r="GI71" s="55"/>
      <c r="GJ71" s="55"/>
      <c r="GK71" s="55"/>
      <c r="GL71" s="55"/>
      <c r="GM71" s="55"/>
      <c r="GN71" s="55"/>
      <c r="GO71" s="55"/>
      <c r="GP71" s="55"/>
      <c r="GQ71" s="55"/>
      <c r="GR71" s="55"/>
      <c r="GS71" s="55"/>
      <c r="GT71" s="55"/>
      <c r="GU71" s="55"/>
      <c r="GV71" s="55"/>
      <c r="GW71" s="55"/>
      <c r="GX71" s="55"/>
      <c r="GY71" s="55"/>
      <c r="GZ71" s="55"/>
      <c r="HA71" s="55"/>
      <c r="HB71" s="55"/>
      <c r="HC71" s="55"/>
      <c r="HD71" s="55"/>
      <c r="HE71" s="55"/>
      <c r="HF71" s="55"/>
      <c r="HG71" s="55"/>
      <c r="HH71" s="55"/>
      <c r="HI71" s="55"/>
      <c r="HJ71" s="55"/>
      <c r="HK71" s="55"/>
      <c r="HL71" s="55"/>
      <c r="HM71" s="55"/>
      <c r="HN71" s="55"/>
      <c r="HO71" s="55"/>
      <c r="HP71" s="55"/>
      <c r="HQ71" s="55"/>
      <c r="HR71" s="55"/>
      <c r="HS71" s="55"/>
    </row>
    <row r="72" s="46" customFormat="1" ht="392" hidden="1" customHeight="1" spans="1:227">
      <c r="A72" s="85">
        <v>16</v>
      </c>
      <c r="B72" s="85" t="s">
        <v>297</v>
      </c>
      <c r="C72" s="85" t="s">
        <v>302</v>
      </c>
      <c r="D72" s="85" t="s">
        <v>303</v>
      </c>
      <c r="E72" s="87" t="s">
        <v>304</v>
      </c>
      <c r="F72" s="85" t="s">
        <v>40</v>
      </c>
      <c r="G72" s="85" t="s">
        <v>191</v>
      </c>
      <c r="H72" s="85" t="s">
        <v>192</v>
      </c>
      <c r="I72" s="102" t="s">
        <v>63</v>
      </c>
      <c r="J72" s="102" t="s">
        <v>177</v>
      </c>
      <c r="K72" s="85" t="s">
        <v>305</v>
      </c>
      <c r="L72" s="85">
        <v>1471.14</v>
      </c>
      <c r="M72" s="85">
        <f t="shared" si="16"/>
        <v>1471.14</v>
      </c>
      <c r="N72" s="85">
        <v>992.17</v>
      </c>
      <c r="O72" s="85">
        <v>243.97</v>
      </c>
      <c r="P72" s="85">
        <v>165</v>
      </c>
      <c r="Q72" s="85">
        <v>70</v>
      </c>
      <c r="R72" s="85"/>
      <c r="S72" s="103"/>
      <c r="T72" s="103"/>
      <c r="U72" s="103"/>
      <c r="V72" s="103"/>
      <c r="W72" s="103"/>
      <c r="X72" s="103"/>
      <c r="Y72" s="103"/>
      <c r="Z72" s="103"/>
      <c r="AA72" s="103"/>
      <c r="AB72" s="55"/>
      <c r="AC72" s="55"/>
      <c r="AD72" s="55"/>
      <c r="AE72" s="55"/>
      <c r="AF72" s="55"/>
      <c r="AG72" s="55"/>
      <c r="AH72" s="55"/>
      <c r="AI72" s="55"/>
      <c r="AJ72" s="55"/>
      <c r="AK72" s="55"/>
      <c r="AL72" s="55"/>
      <c r="AM72" s="55"/>
      <c r="AN72" s="55"/>
      <c r="AO72" s="55"/>
      <c r="AP72" s="55"/>
      <c r="AQ72" s="55"/>
      <c r="AR72" s="55"/>
      <c r="AS72" s="55"/>
      <c r="AT72" s="55"/>
      <c r="AU72" s="55"/>
      <c r="AV72" s="55"/>
      <c r="AW72" s="55"/>
      <c r="AX72" s="55"/>
      <c r="AY72" s="55"/>
      <c r="AZ72" s="55"/>
      <c r="BA72" s="55"/>
      <c r="BB72" s="55"/>
      <c r="BC72" s="55"/>
      <c r="BD72" s="55"/>
      <c r="BE72" s="55"/>
      <c r="BF72" s="55"/>
      <c r="BG72" s="55"/>
      <c r="BH72" s="55"/>
      <c r="BI72" s="55"/>
      <c r="BJ72" s="55"/>
      <c r="BK72" s="55"/>
      <c r="BL72" s="55"/>
      <c r="BM72" s="55"/>
      <c r="BN72" s="55"/>
      <c r="BO72" s="55"/>
      <c r="BP72" s="55"/>
      <c r="BQ72" s="55"/>
      <c r="BR72" s="55"/>
      <c r="BS72" s="55"/>
      <c r="BT72" s="55"/>
      <c r="BU72" s="55"/>
      <c r="BV72" s="55"/>
      <c r="BW72" s="55"/>
      <c r="BX72" s="55"/>
      <c r="BY72" s="55"/>
      <c r="BZ72" s="55"/>
      <c r="CA72" s="55"/>
      <c r="CB72" s="55"/>
      <c r="CC72" s="55"/>
      <c r="CD72" s="55"/>
      <c r="CE72" s="55"/>
      <c r="CF72" s="55"/>
      <c r="CG72" s="55"/>
      <c r="CH72" s="55"/>
      <c r="CI72" s="55"/>
      <c r="CJ72" s="55"/>
      <c r="CK72" s="55"/>
      <c r="CL72" s="55"/>
      <c r="CM72" s="55"/>
      <c r="CN72" s="55"/>
      <c r="CO72" s="55"/>
      <c r="CP72" s="55"/>
      <c r="CQ72" s="55"/>
      <c r="CR72" s="55"/>
      <c r="CS72" s="55"/>
      <c r="CT72" s="55"/>
      <c r="CU72" s="55"/>
      <c r="CV72" s="55"/>
      <c r="CW72" s="55"/>
      <c r="CX72" s="55"/>
      <c r="CY72" s="55"/>
      <c r="CZ72" s="55"/>
      <c r="DA72" s="55"/>
      <c r="DB72" s="55"/>
      <c r="DC72" s="55"/>
      <c r="DD72" s="55"/>
      <c r="DE72" s="55"/>
      <c r="DF72" s="55"/>
      <c r="DG72" s="55"/>
      <c r="DH72" s="55"/>
      <c r="DI72" s="55"/>
      <c r="DJ72" s="55"/>
      <c r="DK72" s="55"/>
      <c r="DL72" s="55"/>
      <c r="DM72" s="55"/>
      <c r="DN72" s="55"/>
      <c r="DO72" s="55"/>
      <c r="DP72" s="55"/>
      <c r="DQ72" s="55"/>
      <c r="DR72" s="55"/>
      <c r="DS72" s="55"/>
      <c r="DT72" s="55"/>
      <c r="DU72" s="55"/>
      <c r="DV72" s="55"/>
      <c r="DW72" s="55"/>
      <c r="DX72" s="55"/>
      <c r="DY72" s="55"/>
      <c r="DZ72" s="55"/>
      <c r="EA72" s="55"/>
      <c r="EB72" s="55"/>
      <c r="EC72" s="55"/>
      <c r="ED72" s="55"/>
      <c r="EE72" s="55"/>
      <c r="EF72" s="55"/>
      <c r="EG72" s="55"/>
      <c r="EH72" s="55"/>
      <c r="EI72" s="55"/>
      <c r="EJ72" s="55"/>
      <c r="EK72" s="55"/>
      <c r="EL72" s="55"/>
      <c r="EM72" s="55"/>
      <c r="EN72" s="55"/>
      <c r="EO72" s="55"/>
      <c r="EP72" s="55"/>
      <c r="EQ72" s="55"/>
      <c r="ER72" s="55"/>
      <c r="ES72" s="55"/>
      <c r="ET72" s="55"/>
      <c r="EU72" s="55"/>
      <c r="EV72" s="55"/>
      <c r="EW72" s="55"/>
      <c r="EX72" s="55"/>
      <c r="EY72" s="55"/>
      <c r="EZ72" s="55"/>
      <c r="FA72" s="55"/>
      <c r="FB72" s="55"/>
      <c r="FC72" s="55"/>
      <c r="FD72" s="55"/>
      <c r="FE72" s="55"/>
      <c r="FF72" s="55"/>
      <c r="FG72" s="55"/>
      <c r="FH72" s="55"/>
      <c r="FI72" s="55"/>
      <c r="FJ72" s="55"/>
      <c r="FK72" s="55"/>
      <c r="FL72" s="55"/>
      <c r="FM72" s="55"/>
      <c r="FN72" s="55"/>
      <c r="FO72" s="55"/>
      <c r="FP72" s="55"/>
      <c r="FQ72" s="55"/>
      <c r="FR72" s="55"/>
      <c r="FS72" s="55"/>
      <c r="FT72" s="55"/>
      <c r="FU72" s="55"/>
      <c r="FV72" s="55"/>
      <c r="FW72" s="55"/>
      <c r="FX72" s="55"/>
      <c r="FY72" s="55"/>
      <c r="FZ72" s="55"/>
      <c r="GA72" s="55"/>
      <c r="GB72" s="55"/>
      <c r="GC72" s="55"/>
      <c r="GD72" s="55"/>
      <c r="GE72" s="55"/>
      <c r="GF72" s="55"/>
      <c r="GG72" s="55"/>
      <c r="GH72" s="55"/>
      <c r="GI72" s="55"/>
      <c r="GJ72" s="55"/>
      <c r="GK72" s="55"/>
      <c r="GL72" s="55"/>
      <c r="GM72" s="55"/>
      <c r="GN72" s="55"/>
      <c r="GO72" s="55"/>
      <c r="GP72" s="55"/>
      <c r="GQ72" s="55"/>
      <c r="GR72" s="55"/>
      <c r="GS72" s="55"/>
      <c r="GT72" s="55"/>
      <c r="GU72" s="55"/>
      <c r="GV72" s="55"/>
      <c r="GW72" s="55"/>
      <c r="GX72" s="55"/>
      <c r="GY72" s="55"/>
      <c r="GZ72" s="55"/>
      <c r="HA72" s="55"/>
      <c r="HB72" s="55"/>
      <c r="HC72" s="55"/>
      <c r="HD72" s="55"/>
      <c r="HE72" s="55"/>
      <c r="HF72" s="55"/>
      <c r="HG72" s="55"/>
      <c r="HH72" s="55"/>
      <c r="HI72" s="55"/>
      <c r="HJ72" s="55"/>
      <c r="HK72" s="55"/>
      <c r="HL72" s="55"/>
      <c r="HM72" s="55"/>
      <c r="HN72" s="55"/>
      <c r="HO72" s="55"/>
      <c r="HP72" s="55"/>
      <c r="HQ72" s="55"/>
      <c r="HR72" s="55"/>
      <c r="HS72" s="55"/>
    </row>
    <row r="73" s="46" customFormat="1" ht="141" hidden="1" customHeight="1" spans="1:227">
      <c r="A73" s="85">
        <v>17</v>
      </c>
      <c r="B73" s="85" t="s">
        <v>260</v>
      </c>
      <c r="C73" s="85" t="s">
        <v>306</v>
      </c>
      <c r="D73" s="85" t="s">
        <v>307</v>
      </c>
      <c r="E73" s="87" t="s">
        <v>308</v>
      </c>
      <c r="F73" s="85" t="s">
        <v>40</v>
      </c>
      <c r="G73" s="85" t="s">
        <v>191</v>
      </c>
      <c r="H73" s="85" t="s">
        <v>192</v>
      </c>
      <c r="I73" s="102" t="s">
        <v>63</v>
      </c>
      <c r="J73" s="102" t="s">
        <v>177</v>
      </c>
      <c r="K73" s="85" t="s">
        <v>309</v>
      </c>
      <c r="L73" s="85">
        <v>37</v>
      </c>
      <c r="M73" s="85">
        <f t="shared" si="16"/>
        <v>37</v>
      </c>
      <c r="N73" s="85">
        <v>15</v>
      </c>
      <c r="O73" s="85">
        <v>9</v>
      </c>
      <c r="P73" s="85">
        <v>3</v>
      </c>
      <c r="Q73" s="85">
        <v>10</v>
      </c>
      <c r="R73" s="85"/>
      <c r="S73" s="103"/>
      <c r="T73" s="103"/>
      <c r="U73" s="103"/>
      <c r="V73" s="103"/>
      <c r="W73" s="103"/>
      <c r="X73" s="103"/>
      <c r="Y73" s="103"/>
      <c r="Z73" s="103"/>
      <c r="AA73" s="103"/>
      <c r="AB73" s="55"/>
      <c r="AC73" s="55"/>
      <c r="AD73" s="55"/>
      <c r="AE73" s="55"/>
      <c r="AF73" s="55"/>
      <c r="AG73" s="55"/>
      <c r="AH73" s="55"/>
      <c r="AI73" s="55"/>
      <c r="AJ73" s="55"/>
      <c r="AK73" s="55"/>
      <c r="AL73" s="55"/>
      <c r="AM73" s="55"/>
      <c r="AN73" s="55"/>
      <c r="AO73" s="55"/>
      <c r="AP73" s="55"/>
      <c r="AQ73" s="55"/>
      <c r="AR73" s="55"/>
      <c r="AS73" s="55"/>
      <c r="AT73" s="55"/>
      <c r="AU73" s="55"/>
      <c r="AV73" s="55"/>
      <c r="AW73" s="55"/>
      <c r="AX73" s="55"/>
      <c r="AY73" s="55"/>
      <c r="AZ73" s="55"/>
      <c r="BA73" s="55"/>
      <c r="BB73" s="55"/>
      <c r="BC73" s="55"/>
      <c r="BD73" s="55"/>
      <c r="BE73" s="55"/>
      <c r="BF73" s="55"/>
      <c r="BG73" s="55"/>
      <c r="BH73" s="55"/>
      <c r="BI73" s="55"/>
      <c r="BJ73" s="55"/>
      <c r="BK73" s="55"/>
      <c r="BL73" s="55"/>
      <c r="BM73" s="55"/>
      <c r="BN73" s="55"/>
      <c r="BO73" s="55"/>
      <c r="BP73" s="55"/>
      <c r="BQ73" s="55"/>
      <c r="BR73" s="55"/>
      <c r="BS73" s="55"/>
      <c r="BT73" s="55"/>
      <c r="BU73" s="55"/>
      <c r="BV73" s="55"/>
      <c r="BW73" s="55"/>
      <c r="BX73" s="55"/>
      <c r="BY73" s="55"/>
      <c r="BZ73" s="55"/>
      <c r="CA73" s="55"/>
      <c r="CB73" s="55"/>
      <c r="CC73" s="55"/>
      <c r="CD73" s="55"/>
      <c r="CE73" s="55"/>
      <c r="CF73" s="55"/>
      <c r="CG73" s="55"/>
      <c r="CH73" s="55"/>
      <c r="CI73" s="55"/>
      <c r="CJ73" s="55"/>
      <c r="CK73" s="55"/>
      <c r="CL73" s="55"/>
      <c r="CM73" s="55"/>
      <c r="CN73" s="55"/>
      <c r="CO73" s="55"/>
      <c r="CP73" s="55"/>
      <c r="CQ73" s="55"/>
      <c r="CR73" s="55"/>
      <c r="CS73" s="55"/>
      <c r="CT73" s="55"/>
      <c r="CU73" s="55"/>
      <c r="CV73" s="55"/>
      <c r="CW73" s="55"/>
      <c r="CX73" s="55"/>
      <c r="CY73" s="55"/>
      <c r="CZ73" s="55"/>
      <c r="DA73" s="55"/>
      <c r="DB73" s="55"/>
      <c r="DC73" s="55"/>
      <c r="DD73" s="55"/>
      <c r="DE73" s="55"/>
      <c r="DF73" s="55"/>
      <c r="DG73" s="55"/>
      <c r="DH73" s="55"/>
      <c r="DI73" s="55"/>
      <c r="DJ73" s="55"/>
      <c r="DK73" s="55"/>
      <c r="DL73" s="55"/>
      <c r="DM73" s="55"/>
      <c r="DN73" s="55"/>
      <c r="DO73" s="55"/>
      <c r="DP73" s="55"/>
      <c r="DQ73" s="55"/>
      <c r="DR73" s="55"/>
      <c r="DS73" s="55"/>
      <c r="DT73" s="55"/>
      <c r="DU73" s="55"/>
      <c r="DV73" s="55"/>
      <c r="DW73" s="55"/>
      <c r="DX73" s="55"/>
      <c r="DY73" s="55"/>
      <c r="DZ73" s="55"/>
      <c r="EA73" s="55"/>
      <c r="EB73" s="55"/>
      <c r="EC73" s="55"/>
      <c r="ED73" s="55"/>
      <c r="EE73" s="55"/>
      <c r="EF73" s="55"/>
      <c r="EG73" s="55"/>
      <c r="EH73" s="55"/>
      <c r="EI73" s="55"/>
      <c r="EJ73" s="55"/>
      <c r="EK73" s="55"/>
      <c r="EL73" s="55"/>
      <c r="EM73" s="55"/>
      <c r="EN73" s="55"/>
      <c r="EO73" s="55"/>
      <c r="EP73" s="55"/>
      <c r="EQ73" s="55"/>
      <c r="ER73" s="55"/>
      <c r="ES73" s="55"/>
      <c r="ET73" s="55"/>
      <c r="EU73" s="55"/>
      <c r="EV73" s="55"/>
      <c r="EW73" s="55"/>
      <c r="EX73" s="55"/>
      <c r="EY73" s="55"/>
      <c r="EZ73" s="55"/>
      <c r="FA73" s="55"/>
      <c r="FB73" s="55"/>
      <c r="FC73" s="55"/>
      <c r="FD73" s="55"/>
      <c r="FE73" s="55"/>
      <c r="FF73" s="55"/>
      <c r="FG73" s="55"/>
      <c r="FH73" s="55"/>
      <c r="FI73" s="55"/>
      <c r="FJ73" s="55"/>
      <c r="FK73" s="55"/>
      <c r="FL73" s="55"/>
      <c r="FM73" s="55"/>
      <c r="FN73" s="55"/>
      <c r="FO73" s="55"/>
      <c r="FP73" s="55"/>
      <c r="FQ73" s="55"/>
      <c r="FR73" s="55"/>
      <c r="FS73" s="55"/>
      <c r="FT73" s="55"/>
      <c r="FU73" s="55"/>
      <c r="FV73" s="55"/>
      <c r="FW73" s="55"/>
      <c r="FX73" s="55"/>
      <c r="FY73" s="55"/>
      <c r="FZ73" s="55"/>
      <c r="GA73" s="55"/>
      <c r="GB73" s="55"/>
      <c r="GC73" s="55"/>
      <c r="GD73" s="55"/>
      <c r="GE73" s="55"/>
      <c r="GF73" s="55"/>
      <c r="GG73" s="55"/>
      <c r="GH73" s="55"/>
      <c r="GI73" s="55"/>
      <c r="GJ73" s="55"/>
      <c r="GK73" s="55"/>
      <c r="GL73" s="55"/>
      <c r="GM73" s="55"/>
      <c r="GN73" s="55"/>
      <c r="GO73" s="55"/>
      <c r="GP73" s="55"/>
      <c r="GQ73" s="55"/>
      <c r="GR73" s="55"/>
      <c r="GS73" s="55"/>
      <c r="GT73" s="55"/>
      <c r="GU73" s="55"/>
      <c r="GV73" s="55"/>
      <c r="GW73" s="55"/>
      <c r="GX73" s="55"/>
      <c r="GY73" s="55"/>
      <c r="GZ73" s="55"/>
      <c r="HA73" s="55"/>
      <c r="HB73" s="55"/>
      <c r="HC73" s="55"/>
      <c r="HD73" s="55"/>
      <c r="HE73" s="55"/>
      <c r="HF73" s="55"/>
      <c r="HG73" s="55"/>
      <c r="HH73" s="55"/>
      <c r="HI73" s="55"/>
      <c r="HJ73" s="55"/>
      <c r="HK73" s="55"/>
      <c r="HL73" s="55"/>
      <c r="HM73" s="55"/>
      <c r="HN73" s="55"/>
      <c r="HO73" s="55"/>
      <c r="HP73" s="55"/>
      <c r="HQ73" s="55"/>
      <c r="HR73" s="55"/>
      <c r="HS73" s="55"/>
    </row>
    <row r="74" s="46" customFormat="1" ht="141" hidden="1" customHeight="1" spans="1:227">
      <c r="A74" s="85">
        <v>18</v>
      </c>
      <c r="B74" s="85" t="s">
        <v>297</v>
      </c>
      <c r="C74" s="85" t="s">
        <v>310</v>
      </c>
      <c r="D74" s="85" t="s">
        <v>311</v>
      </c>
      <c r="E74" s="87" t="s">
        <v>312</v>
      </c>
      <c r="F74" s="85" t="s">
        <v>40</v>
      </c>
      <c r="G74" s="85" t="s">
        <v>191</v>
      </c>
      <c r="H74" s="85" t="s">
        <v>192</v>
      </c>
      <c r="I74" s="102" t="s">
        <v>63</v>
      </c>
      <c r="J74" s="102" t="s">
        <v>177</v>
      </c>
      <c r="K74" s="85" t="s">
        <v>313</v>
      </c>
      <c r="L74" s="85">
        <v>389.66</v>
      </c>
      <c r="M74" s="85">
        <f t="shared" si="16"/>
        <v>389.66</v>
      </c>
      <c r="N74" s="85">
        <v>200</v>
      </c>
      <c r="O74" s="85">
        <v>129.66</v>
      </c>
      <c r="P74" s="85">
        <v>30</v>
      </c>
      <c r="Q74" s="85">
        <v>30</v>
      </c>
      <c r="R74" s="85"/>
      <c r="S74" s="103"/>
      <c r="T74" s="103"/>
      <c r="U74" s="103"/>
      <c r="V74" s="103"/>
      <c r="W74" s="103"/>
      <c r="X74" s="103"/>
      <c r="Y74" s="103"/>
      <c r="Z74" s="103"/>
      <c r="AA74" s="103"/>
      <c r="AB74" s="55"/>
      <c r="AC74" s="55"/>
      <c r="AD74" s="55"/>
      <c r="AE74" s="55"/>
      <c r="AF74" s="55"/>
      <c r="AG74" s="55"/>
      <c r="AH74" s="55"/>
      <c r="AI74" s="55"/>
      <c r="AJ74" s="55"/>
      <c r="AK74" s="55"/>
      <c r="AL74" s="55"/>
      <c r="AM74" s="55"/>
      <c r="AN74" s="55"/>
      <c r="AO74" s="55"/>
      <c r="AP74" s="55"/>
      <c r="AQ74" s="55"/>
      <c r="AR74" s="55"/>
      <c r="AS74" s="55"/>
      <c r="AT74" s="55"/>
      <c r="AU74" s="55"/>
      <c r="AV74" s="55"/>
      <c r="AW74" s="55"/>
      <c r="AX74" s="55"/>
      <c r="AY74" s="55"/>
      <c r="AZ74" s="55"/>
      <c r="BA74" s="55"/>
      <c r="BB74" s="55"/>
      <c r="BC74" s="55"/>
      <c r="BD74" s="55"/>
      <c r="BE74" s="55"/>
      <c r="BF74" s="55"/>
      <c r="BG74" s="55"/>
      <c r="BH74" s="55"/>
      <c r="BI74" s="55"/>
      <c r="BJ74" s="55"/>
      <c r="BK74" s="55"/>
      <c r="BL74" s="55"/>
      <c r="BM74" s="55"/>
      <c r="BN74" s="55"/>
      <c r="BO74" s="55"/>
      <c r="BP74" s="55"/>
      <c r="BQ74" s="55"/>
      <c r="BR74" s="55"/>
      <c r="BS74" s="55"/>
      <c r="BT74" s="55"/>
      <c r="BU74" s="55"/>
      <c r="BV74" s="55"/>
      <c r="BW74" s="55"/>
      <c r="BX74" s="55"/>
      <c r="BY74" s="55"/>
      <c r="BZ74" s="55"/>
      <c r="CA74" s="55"/>
      <c r="CB74" s="55"/>
      <c r="CC74" s="55"/>
      <c r="CD74" s="55"/>
      <c r="CE74" s="55"/>
      <c r="CF74" s="55"/>
      <c r="CG74" s="55"/>
      <c r="CH74" s="55"/>
      <c r="CI74" s="55"/>
      <c r="CJ74" s="55"/>
      <c r="CK74" s="55"/>
      <c r="CL74" s="55"/>
      <c r="CM74" s="55"/>
      <c r="CN74" s="55"/>
      <c r="CO74" s="55"/>
      <c r="CP74" s="55"/>
      <c r="CQ74" s="55"/>
      <c r="CR74" s="55"/>
      <c r="CS74" s="55"/>
      <c r="CT74" s="55"/>
      <c r="CU74" s="55"/>
      <c r="CV74" s="55"/>
      <c r="CW74" s="55"/>
      <c r="CX74" s="55"/>
      <c r="CY74" s="55"/>
      <c r="CZ74" s="55"/>
      <c r="DA74" s="55"/>
      <c r="DB74" s="55"/>
      <c r="DC74" s="55"/>
      <c r="DD74" s="55"/>
      <c r="DE74" s="55"/>
      <c r="DF74" s="55"/>
      <c r="DG74" s="55"/>
      <c r="DH74" s="55"/>
      <c r="DI74" s="55"/>
      <c r="DJ74" s="55"/>
      <c r="DK74" s="55"/>
      <c r="DL74" s="55"/>
      <c r="DM74" s="55"/>
      <c r="DN74" s="55"/>
      <c r="DO74" s="55"/>
      <c r="DP74" s="55"/>
      <c r="DQ74" s="55"/>
      <c r="DR74" s="55"/>
      <c r="DS74" s="55"/>
      <c r="DT74" s="55"/>
      <c r="DU74" s="55"/>
      <c r="DV74" s="55"/>
      <c r="DW74" s="55"/>
      <c r="DX74" s="55"/>
      <c r="DY74" s="55"/>
      <c r="DZ74" s="55"/>
      <c r="EA74" s="55"/>
      <c r="EB74" s="55"/>
      <c r="EC74" s="55"/>
      <c r="ED74" s="55"/>
      <c r="EE74" s="55"/>
      <c r="EF74" s="55"/>
      <c r="EG74" s="55"/>
      <c r="EH74" s="55"/>
      <c r="EI74" s="55"/>
      <c r="EJ74" s="55"/>
      <c r="EK74" s="55"/>
      <c r="EL74" s="55"/>
      <c r="EM74" s="55"/>
      <c r="EN74" s="55"/>
      <c r="EO74" s="55"/>
      <c r="EP74" s="55"/>
      <c r="EQ74" s="55"/>
      <c r="ER74" s="55"/>
      <c r="ES74" s="55"/>
      <c r="ET74" s="55"/>
      <c r="EU74" s="55"/>
      <c r="EV74" s="55"/>
      <c r="EW74" s="55"/>
      <c r="EX74" s="55"/>
      <c r="EY74" s="55"/>
      <c r="EZ74" s="55"/>
      <c r="FA74" s="55"/>
      <c r="FB74" s="55"/>
      <c r="FC74" s="55"/>
      <c r="FD74" s="55"/>
      <c r="FE74" s="55"/>
      <c r="FF74" s="55"/>
      <c r="FG74" s="55"/>
      <c r="FH74" s="55"/>
      <c r="FI74" s="55"/>
      <c r="FJ74" s="55"/>
      <c r="FK74" s="55"/>
      <c r="FL74" s="55"/>
      <c r="FM74" s="55"/>
      <c r="FN74" s="55"/>
      <c r="FO74" s="55"/>
      <c r="FP74" s="55"/>
      <c r="FQ74" s="55"/>
      <c r="FR74" s="55"/>
      <c r="FS74" s="55"/>
      <c r="FT74" s="55"/>
      <c r="FU74" s="55"/>
      <c r="FV74" s="55"/>
      <c r="FW74" s="55"/>
      <c r="FX74" s="55"/>
      <c r="FY74" s="55"/>
      <c r="FZ74" s="55"/>
      <c r="GA74" s="55"/>
      <c r="GB74" s="55"/>
      <c r="GC74" s="55"/>
      <c r="GD74" s="55"/>
      <c r="GE74" s="55"/>
      <c r="GF74" s="55"/>
      <c r="GG74" s="55"/>
      <c r="GH74" s="55"/>
      <c r="GI74" s="55"/>
      <c r="GJ74" s="55"/>
      <c r="GK74" s="55"/>
      <c r="GL74" s="55"/>
      <c r="GM74" s="55"/>
      <c r="GN74" s="55"/>
      <c r="GO74" s="55"/>
      <c r="GP74" s="55"/>
      <c r="GQ74" s="55"/>
      <c r="GR74" s="55"/>
      <c r="GS74" s="55"/>
      <c r="GT74" s="55"/>
      <c r="GU74" s="55"/>
      <c r="GV74" s="55"/>
      <c r="GW74" s="55"/>
      <c r="GX74" s="55"/>
      <c r="GY74" s="55"/>
      <c r="GZ74" s="55"/>
      <c r="HA74" s="55"/>
      <c r="HB74" s="55"/>
      <c r="HC74" s="55"/>
      <c r="HD74" s="55"/>
      <c r="HE74" s="55"/>
      <c r="HF74" s="55"/>
      <c r="HG74" s="55"/>
      <c r="HH74" s="55"/>
      <c r="HI74" s="55"/>
      <c r="HJ74" s="55"/>
      <c r="HK74" s="55"/>
      <c r="HL74" s="55"/>
      <c r="HM74" s="55"/>
      <c r="HN74" s="55"/>
      <c r="HO74" s="55"/>
      <c r="HP74" s="55"/>
      <c r="HQ74" s="55"/>
      <c r="HR74" s="55"/>
      <c r="HS74" s="55"/>
    </row>
    <row r="75" s="47" customFormat="1" ht="39" hidden="1" customHeight="1" spans="1:227">
      <c r="A75" s="108" t="s">
        <v>162</v>
      </c>
      <c r="B75" s="109"/>
      <c r="C75" s="109"/>
      <c r="D75" s="110"/>
      <c r="E75" s="74">
        <v>1</v>
      </c>
      <c r="F75" s="74"/>
      <c r="G75" s="74"/>
      <c r="H75" s="74"/>
      <c r="I75" s="76"/>
      <c r="J75" s="76"/>
      <c r="K75" s="74"/>
      <c r="L75" s="74">
        <f>L76</f>
        <v>159.41</v>
      </c>
      <c r="M75" s="74">
        <f>M76</f>
        <v>159.41</v>
      </c>
      <c r="N75" s="74">
        <f>N76</f>
        <v>159.41</v>
      </c>
      <c r="O75" s="74">
        <f>O76</f>
        <v>0</v>
      </c>
      <c r="P75" s="74">
        <f>P76</f>
        <v>0</v>
      </c>
      <c r="Q75" s="74"/>
      <c r="R75" s="74"/>
      <c r="S75" s="105"/>
      <c r="T75" s="105"/>
      <c r="U75" s="105"/>
      <c r="V75" s="105"/>
      <c r="W75" s="105"/>
      <c r="X75" s="105"/>
      <c r="Y75" s="105"/>
      <c r="Z75" s="105"/>
      <c r="AA75" s="105"/>
      <c r="AB75" s="106"/>
      <c r="AC75" s="106"/>
      <c r="AD75" s="106"/>
      <c r="AE75" s="106"/>
      <c r="AF75" s="106"/>
      <c r="AG75" s="106"/>
      <c r="AH75" s="106"/>
      <c r="AI75" s="106"/>
      <c r="AJ75" s="106"/>
      <c r="AK75" s="106"/>
      <c r="AL75" s="106"/>
      <c r="AM75" s="106"/>
      <c r="AN75" s="106"/>
      <c r="AO75" s="106"/>
      <c r="AP75" s="106"/>
      <c r="AQ75" s="106"/>
      <c r="AR75" s="106"/>
      <c r="AS75" s="106"/>
      <c r="AT75" s="106"/>
      <c r="AU75" s="106"/>
      <c r="AV75" s="106"/>
      <c r="AW75" s="106"/>
      <c r="AX75" s="106"/>
      <c r="AY75" s="106"/>
      <c r="AZ75" s="106"/>
      <c r="BA75" s="106"/>
      <c r="BB75" s="106"/>
      <c r="BC75" s="106"/>
      <c r="BD75" s="106"/>
      <c r="BE75" s="106"/>
      <c r="BF75" s="106"/>
      <c r="BG75" s="106"/>
      <c r="BH75" s="106"/>
      <c r="BI75" s="106"/>
      <c r="BJ75" s="106"/>
      <c r="BK75" s="106"/>
      <c r="BL75" s="106"/>
      <c r="BM75" s="106"/>
      <c r="BN75" s="106"/>
      <c r="BO75" s="106"/>
      <c r="BP75" s="106"/>
      <c r="BQ75" s="106"/>
      <c r="BR75" s="106"/>
      <c r="BS75" s="106"/>
      <c r="BT75" s="106"/>
      <c r="BU75" s="106"/>
      <c r="BV75" s="106"/>
      <c r="BW75" s="106"/>
      <c r="BX75" s="106"/>
      <c r="BY75" s="106"/>
      <c r="BZ75" s="106"/>
      <c r="CA75" s="106"/>
      <c r="CB75" s="106"/>
      <c r="CC75" s="106"/>
      <c r="CD75" s="106"/>
      <c r="CE75" s="106"/>
      <c r="CF75" s="106"/>
      <c r="CG75" s="106"/>
      <c r="CH75" s="106"/>
      <c r="CI75" s="106"/>
      <c r="CJ75" s="106"/>
      <c r="CK75" s="106"/>
      <c r="CL75" s="106"/>
      <c r="CM75" s="106"/>
      <c r="CN75" s="106"/>
      <c r="CO75" s="106"/>
      <c r="CP75" s="106"/>
      <c r="CQ75" s="106"/>
      <c r="CR75" s="106"/>
      <c r="CS75" s="106"/>
      <c r="CT75" s="106"/>
      <c r="CU75" s="106"/>
      <c r="CV75" s="106"/>
      <c r="CW75" s="106"/>
      <c r="CX75" s="106"/>
      <c r="CY75" s="106"/>
      <c r="CZ75" s="106"/>
      <c r="DA75" s="106"/>
      <c r="DB75" s="106"/>
      <c r="DC75" s="106"/>
      <c r="DD75" s="106"/>
      <c r="DE75" s="106"/>
      <c r="DF75" s="106"/>
      <c r="DG75" s="106"/>
      <c r="DH75" s="106"/>
      <c r="DI75" s="106"/>
      <c r="DJ75" s="106"/>
      <c r="DK75" s="106"/>
      <c r="DL75" s="106"/>
      <c r="DM75" s="106"/>
      <c r="DN75" s="106"/>
      <c r="DO75" s="106"/>
      <c r="DP75" s="106"/>
      <c r="DQ75" s="106"/>
      <c r="DR75" s="106"/>
      <c r="DS75" s="106"/>
      <c r="DT75" s="106"/>
      <c r="DU75" s="106"/>
      <c r="DV75" s="106"/>
      <c r="DW75" s="106"/>
      <c r="DX75" s="106"/>
      <c r="DY75" s="106"/>
      <c r="DZ75" s="106"/>
      <c r="EA75" s="106"/>
      <c r="EB75" s="106"/>
      <c r="EC75" s="106"/>
      <c r="ED75" s="106"/>
      <c r="EE75" s="106"/>
      <c r="EF75" s="106"/>
      <c r="EG75" s="106"/>
      <c r="EH75" s="106"/>
      <c r="EI75" s="106"/>
      <c r="EJ75" s="106"/>
      <c r="EK75" s="106"/>
      <c r="EL75" s="106"/>
      <c r="EM75" s="106"/>
      <c r="EN75" s="106"/>
      <c r="EO75" s="106"/>
      <c r="EP75" s="106"/>
      <c r="EQ75" s="106"/>
      <c r="ER75" s="106"/>
      <c r="ES75" s="106"/>
      <c r="ET75" s="106"/>
      <c r="EU75" s="106"/>
      <c r="EV75" s="106"/>
      <c r="EW75" s="106"/>
      <c r="EX75" s="106"/>
      <c r="EY75" s="106"/>
      <c r="EZ75" s="106"/>
      <c r="FA75" s="106"/>
      <c r="FB75" s="106"/>
      <c r="FC75" s="106"/>
      <c r="FD75" s="106"/>
      <c r="FE75" s="106"/>
      <c r="FF75" s="106"/>
      <c r="FG75" s="106"/>
      <c r="FH75" s="106"/>
      <c r="FI75" s="106"/>
      <c r="FJ75" s="106"/>
      <c r="FK75" s="106"/>
      <c r="FL75" s="106"/>
      <c r="FM75" s="106"/>
      <c r="FN75" s="106"/>
      <c r="FO75" s="106"/>
      <c r="FP75" s="106"/>
      <c r="FQ75" s="106"/>
      <c r="FR75" s="106"/>
      <c r="FS75" s="106"/>
      <c r="FT75" s="106"/>
      <c r="FU75" s="106"/>
      <c r="FV75" s="106"/>
      <c r="FW75" s="106"/>
      <c r="FX75" s="106"/>
      <c r="FY75" s="106"/>
      <c r="FZ75" s="106"/>
      <c r="GA75" s="106"/>
      <c r="GB75" s="106"/>
      <c r="GC75" s="106"/>
      <c r="GD75" s="106"/>
      <c r="GE75" s="106"/>
      <c r="GF75" s="106"/>
      <c r="GG75" s="106"/>
      <c r="GH75" s="106"/>
      <c r="GI75" s="106"/>
      <c r="GJ75" s="106"/>
      <c r="GK75" s="106"/>
      <c r="GL75" s="106"/>
      <c r="GM75" s="106"/>
      <c r="GN75" s="106"/>
      <c r="GO75" s="106"/>
      <c r="GP75" s="106"/>
      <c r="GQ75" s="106"/>
      <c r="GR75" s="106"/>
      <c r="GS75" s="106"/>
      <c r="GT75" s="106"/>
      <c r="GU75" s="106"/>
      <c r="GV75" s="106"/>
      <c r="GW75" s="106"/>
      <c r="GX75" s="106"/>
      <c r="GY75" s="106"/>
      <c r="GZ75" s="106"/>
      <c r="HA75" s="106"/>
      <c r="HB75" s="106"/>
      <c r="HC75" s="106"/>
      <c r="HD75" s="106"/>
      <c r="HE75" s="106"/>
      <c r="HF75" s="106"/>
      <c r="HG75" s="106"/>
      <c r="HH75" s="106"/>
      <c r="HI75" s="106"/>
      <c r="HJ75" s="106"/>
      <c r="HK75" s="106"/>
      <c r="HL75" s="106"/>
      <c r="HM75" s="106"/>
      <c r="HN75" s="106"/>
      <c r="HO75" s="106"/>
      <c r="HP75" s="106"/>
      <c r="HQ75" s="106"/>
      <c r="HR75" s="106"/>
      <c r="HS75" s="106"/>
    </row>
    <row r="76" s="46" customFormat="1" ht="93.75" hidden="1" spans="1:227">
      <c r="A76" s="85">
        <v>1</v>
      </c>
      <c r="B76" s="85" t="s">
        <v>169</v>
      </c>
      <c r="C76" s="85" t="s">
        <v>314</v>
      </c>
      <c r="D76" s="85" t="s">
        <v>169</v>
      </c>
      <c r="E76" s="87" t="s">
        <v>315</v>
      </c>
      <c r="F76" s="85" t="s">
        <v>40</v>
      </c>
      <c r="G76" s="85" t="s">
        <v>191</v>
      </c>
      <c r="H76" s="85" t="s">
        <v>192</v>
      </c>
      <c r="I76" s="102" t="s">
        <v>63</v>
      </c>
      <c r="J76" s="102" t="s">
        <v>177</v>
      </c>
      <c r="K76" s="85" t="s">
        <v>316</v>
      </c>
      <c r="L76" s="85">
        <v>159.41</v>
      </c>
      <c r="M76" s="85">
        <f>N76+O76+P76+Q76+R76+S76+T76+U76</f>
        <v>159.41</v>
      </c>
      <c r="N76" s="85">
        <v>159.41</v>
      </c>
      <c r="O76" s="85">
        <v>0</v>
      </c>
      <c r="P76" s="85">
        <v>0</v>
      </c>
      <c r="Q76" s="85"/>
      <c r="R76" s="85"/>
      <c r="S76" s="103"/>
      <c r="T76" s="103"/>
      <c r="U76" s="103"/>
      <c r="V76" s="103"/>
      <c r="W76" s="103"/>
      <c r="X76" s="103"/>
      <c r="Y76" s="103"/>
      <c r="Z76" s="103"/>
      <c r="AA76" s="103"/>
      <c r="AB76" s="55"/>
      <c r="AC76" s="55"/>
      <c r="AD76" s="55"/>
      <c r="AE76" s="55"/>
      <c r="AF76" s="55"/>
      <c r="AG76" s="55"/>
      <c r="AH76" s="55"/>
      <c r="AI76" s="55"/>
      <c r="AJ76" s="55"/>
      <c r="AK76" s="55"/>
      <c r="AL76" s="55"/>
      <c r="AM76" s="55"/>
      <c r="AN76" s="55"/>
      <c r="AO76" s="55"/>
      <c r="AP76" s="55"/>
      <c r="AQ76" s="55"/>
      <c r="AR76" s="55"/>
      <c r="AS76" s="55"/>
      <c r="AT76" s="55"/>
      <c r="AU76" s="55"/>
      <c r="AV76" s="55"/>
      <c r="AW76" s="55"/>
      <c r="AX76" s="55"/>
      <c r="AY76" s="55"/>
      <c r="AZ76" s="55"/>
      <c r="BA76" s="55"/>
      <c r="BB76" s="55"/>
      <c r="BC76" s="55"/>
      <c r="BD76" s="55"/>
      <c r="BE76" s="55"/>
      <c r="BF76" s="55"/>
      <c r="BG76" s="55"/>
      <c r="BH76" s="55"/>
      <c r="BI76" s="55"/>
      <c r="BJ76" s="55"/>
      <c r="BK76" s="55"/>
      <c r="BL76" s="55"/>
      <c r="BM76" s="55"/>
      <c r="BN76" s="55"/>
      <c r="BO76" s="55"/>
      <c r="BP76" s="55"/>
      <c r="BQ76" s="55"/>
      <c r="BR76" s="55"/>
      <c r="BS76" s="55"/>
      <c r="BT76" s="55"/>
      <c r="BU76" s="55"/>
      <c r="BV76" s="55"/>
      <c r="BW76" s="55"/>
      <c r="BX76" s="55"/>
      <c r="BY76" s="55"/>
      <c r="BZ76" s="55"/>
      <c r="CA76" s="55"/>
      <c r="CB76" s="55"/>
      <c r="CC76" s="55"/>
      <c r="CD76" s="55"/>
      <c r="CE76" s="55"/>
      <c r="CF76" s="55"/>
      <c r="CG76" s="55"/>
      <c r="CH76" s="55"/>
      <c r="CI76" s="55"/>
      <c r="CJ76" s="55"/>
      <c r="CK76" s="55"/>
      <c r="CL76" s="55"/>
      <c r="CM76" s="55"/>
      <c r="CN76" s="55"/>
      <c r="CO76" s="55"/>
      <c r="CP76" s="55"/>
      <c r="CQ76" s="55"/>
      <c r="CR76" s="55"/>
      <c r="CS76" s="55"/>
      <c r="CT76" s="55"/>
      <c r="CU76" s="55"/>
      <c r="CV76" s="55"/>
      <c r="CW76" s="55"/>
      <c r="CX76" s="55"/>
      <c r="CY76" s="55"/>
      <c r="CZ76" s="55"/>
      <c r="DA76" s="55"/>
      <c r="DB76" s="55"/>
      <c r="DC76" s="55"/>
      <c r="DD76" s="55"/>
      <c r="DE76" s="55"/>
      <c r="DF76" s="55"/>
      <c r="DG76" s="55"/>
      <c r="DH76" s="55"/>
      <c r="DI76" s="55"/>
      <c r="DJ76" s="55"/>
      <c r="DK76" s="55"/>
      <c r="DL76" s="55"/>
      <c r="DM76" s="55"/>
      <c r="DN76" s="55"/>
      <c r="DO76" s="55"/>
      <c r="DP76" s="55"/>
      <c r="DQ76" s="55"/>
      <c r="DR76" s="55"/>
      <c r="DS76" s="55"/>
      <c r="DT76" s="55"/>
      <c r="DU76" s="55"/>
      <c r="DV76" s="55"/>
      <c r="DW76" s="55"/>
      <c r="DX76" s="55"/>
      <c r="DY76" s="55"/>
      <c r="DZ76" s="55"/>
      <c r="EA76" s="55"/>
      <c r="EB76" s="55"/>
      <c r="EC76" s="55"/>
      <c r="ED76" s="55"/>
      <c r="EE76" s="55"/>
      <c r="EF76" s="55"/>
      <c r="EG76" s="55"/>
      <c r="EH76" s="55"/>
      <c r="EI76" s="55"/>
      <c r="EJ76" s="55"/>
      <c r="EK76" s="55"/>
      <c r="EL76" s="55"/>
      <c r="EM76" s="55"/>
      <c r="EN76" s="55"/>
      <c r="EO76" s="55"/>
      <c r="EP76" s="55"/>
      <c r="EQ76" s="55"/>
      <c r="ER76" s="55"/>
      <c r="ES76" s="55"/>
      <c r="ET76" s="55"/>
      <c r="EU76" s="55"/>
      <c r="EV76" s="55"/>
      <c r="EW76" s="55"/>
      <c r="EX76" s="55"/>
      <c r="EY76" s="55"/>
      <c r="EZ76" s="55"/>
      <c r="FA76" s="55"/>
      <c r="FB76" s="55"/>
      <c r="FC76" s="55"/>
      <c r="FD76" s="55"/>
      <c r="FE76" s="55"/>
      <c r="FF76" s="55"/>
      <c r="FG76" s="55"/>
      <c r="FH76" s="55"/>
      <c r="FI76" s="55"/>
      <c r="FJ76" s="55"/>
      <c r="FK76" s="55"/>
      <c r="FL76" s="55"/>
      <c r="FM76" s="55"/>
      <c r="FN76" s="55"/>
      <c r="FO76" s="55"/>
      <c r="FP76" s="55"/>
      <c r="FQ76" s="55"/>
      <c r="FR76" s="55"/>
      <c r="FS76" s="55"/>
      <c r="FT76" s="55"/>
      <c r="FU76" s="55"/>
      <c r="FV76" s="55"/>
      <c r="FW76" s="55"/>
      <c r="FX76" s="55"/>
      <c r="FY76" s="55"/>
      <c r="FZ76" s="55"/>
      <c r="GA76" s="55"/>
      <c r="GB76" s="55"/>
      <c r="GC76" s="55"/>
      <c r="GD76" s="55"/>
      <c r="GE76" s="55"/>
      <c r="GF76" s="55"/>
      <c r="GG76" s="55"/>
      <c r="GH76" s="55"/>
      <c r="GI76" s="55"/>
      <c r="GJ76" s="55"/>
      <c r="GK76" s="55"/>
      <c r="GL76" s="55"/>
      <c r="GM76" s="55"/>
      <c r="GN76" s="55"/>
      <c r="GO76" s="55"/>
      <c r="GP76" s="55"/>
      <c r="GQ76" s="55"/>
      <c r="GR76" s="55"/>
      <c r="GS76" s="55"/>
      <c r="GT76" s="55"/>
      <c r="GU76" s="55"/>
      <c r="GV76" s="55"/>
      <c r="GW76" s="55"/>
      <c r="GX76" s="55"/>
      <c r="GY76" s="55"/>
      <c r="GZ76" s="55"/>
      <c r="HA76" s="55"/>
      <c r="HB76" s="55"/>
      <c r="HC76" s="55"/>
      <c r="HD76" s="55"/>
      <c r="HE76" s="55"/>
      <c r="HF76" s="55"/>
      <c r="HG76" s="55"/>
      <c r="HH76" s="55"/>
      <c r="HI76" s="55"/>
      <c r="HJ76" s="55"/>
      <c r="HK76" s="55"/>
      <c r="HL76" s="55"/>
      <c r="HM76" s="55"/>
      <c r="HN76" s="55"/>
      <c r="HO76" s="55"/>
      <c r="HP76" s="55"/>
      <c r="HQ76" s="55"/>
      <c r="HR76" s="55"/>
      <c r="HS76" s="55"/>
    </row>
    <row r="77" s="47" customFormat="1" ht="37" hidden="1" customHeight="1" spans="1:227">
      <c r="A77" s="108" t="s">
        <v>317</v>
      </c>
      <c r="B77" s="109"/>
      <c r="C77" s="109"/>
      <c r="D77" s="110"/>
      <c r="E77" s="74">
        <v>1</v>
      </c>
      <c r="F77" s="74"/>
      <c r="G77" s="74"/>
      <c r="H77" s="74"/>
      <c r="I77" s="76"/>
      <c r="J77" s="76"/>
      <c r="K77" s="74"/>
      <c r="L77" s="74">
        <f>L78</f>
        <v>3</v>
      </c>
      <c r="M77" s="74">
        <f>M78</f>
        <v>3</v>
      </c>
      <c r="N77" s="74">
        <f>N78</f>
        <v>0</v>
      </c>
      <c r="O77" s="74">
        <f>O78</f>
        <v>0</v>
      </c>
      <c r="P77" s="74">
        <f>P78</f>
        <v>3</v>
      </c>
      <c r="Q77" s="74"/>
      <c r="R77" s="74"/>
      <c r="S77" s="105"/>
      <c r="T77" s="105"/>
      <c r="U77" s="105"/>
      <c r="V77" s="105"/>
      <c r="W77" s="105"/>
      <c r="X77" s="105"/>
      <c r="Y77" s="105"/>
      <c r="Z77" s="105"/>
      <c r="AA77" s="105"/>
      <c r="AB77" s="106"/>
      <c r="AC77" s="106"/>
      <c r="AD77" s="106"/>
      <c r="AE77" s="106"/>
      <c r="AF77" s="106"/>
      <c r="AG77" s="106"/>
      <c r="AH77" s="106"/>
      <c r="AI77" s="106"/>
      <c r="AJ77" s="106"/>
      <c r="AK77" s="106"/>
      <c r="AL77" s="106"/>
      <c r="AM77" s="106"/>
      <c r="AN77" s="106"/>
      <c r="AO77" s="106"/>
      <c r="AP77" s="106"/>
      <c r="AQ77" s="106"/>
      <c r="AR77" s="106"/>
      <c r="AS77" s="106"/>
      <c r="AT77" s="106"/>
      <c r="AU77" s="106"/>
      <c r="AV77" s="106"/>
      <c r="AW77" s="106"/>
      <c r="AX77" s="106"/>
      <c r="AY77" s="106"/>
      <c r="AZ77" s="106"/>
      <c r="BA77" s="106"/>
      <c r="BB77" s="106"/>
      <c r="BC77" s="106"/>
      <c r="BD77" s="106"/>
      <c r="BE77" s="106"/>
      <c r="BF77" s="106"/>
      <c r="BG77" s="106"/>
      <c r="BH77" s="106"/>
      <c r="BI77" s="106"/>
      <c r="BJ77" s="106"/>
      <c r="BK77" s="106"/>
      <c r="BL77" s="106"/>
      <c r="BM77" s="106"/>
      <c r="BN77" s="106"/>
      <c r="BO77" s="106"/>
      <c r="BP77" s="106"/>
      <c r="BQ77" s="106"/>
      <c r="BR77" s="106"/>
      <c r="BS77" s="106"/>
      <c r="BT77" s="106"/>
      <c r="BU77" s="106"/>
      <c r="BV77" s="106"/>
      <c r="BW77" s="106"/>
      <c r="BX77" s="106"/>
      <c r="BY77" s="106"/>
      <c r="BZ77" s="106"/>
      <c r="CA77" s="106"/>
      <c r="CB77" s="106"/>
      <c r="CC77" s="106"/>
      <c r="CD77" s="106"/>
      <c r="CE77" s="106"/>
      <c r="CF77" s="106"/>
      <c r="CG77" s="106"/>
      <c r="CH77" s="106"/>
      <c r="CI77" s="106"/>
      <c r="CJ77" s="106"/>
      <c r="CK77" s="106"/>
      <c r="CL77" s="106"/>
      <c r="CM77" s="106"/>
      <c r="CN77" s="106"/>
      <c r="CO77" s="106"/>
      <c r="CP77" s="106"/>
      <c r="CQ77" s="106"/>
      <c r="CR77" s="106"/>
      <c r="CS77" s="106"/>
      <c r="CT77" s="106"/>
      <c r="CU77" s="106"/>
      <c r="CV77" s="106"/>
      <c r="CW77" s="106"/>
      <c r="CX77" s="106"/>
      <c r="CY77" s="106"/>
      <c r="CZ77" s="106"/>
      <c r="DA77" s="106"/>
      <c r="DB77" s="106"/>
      <c r="DC77" s="106"/>
      <c r="DD77" s="106"/>
      <c r="DE77" s="106"/>
      <c r="DF77" s="106"/>
      <c r="DG77" s="106"/>
      <c r="DH77" s="106"/>
      <c r="DI77" s="106"/>
      <c r="DJ77" s="106"/>
      <c r="DK77" s="106"/>
      <c r="DL77" s="106"/>
      <c r="DM77" s="106"/>
      <c r="DN77" s="106"/>
      <c r="DO77" s="106"/>
      <c r="DP77" s="106"/>
      <c r="DQ77" s="106"/>
      <c r="DR77" s="106"/>
      <c r="DS77" s="106"/>
      <c r="DT77" s="106"/>
      <c r="DU77" s="106"/>
      <c r="DV77" s="106"/>
      <c r="DW77" s="106"/>
      <c r="DX77" s="106"/>
      <c r="DY77" s="106"/>
      <c r="DZ77" s="106"/>
      <c r="EA77" s="106"/>
      <c r="EB77" s="106"/>
      <c r="EC77" s="106"/>
      <c r="ED77" s="106"/>
      <c r="EE77" s="106"/>
      <c r="EF77" s="106"/>
      <c r="EG77" s="106"/>
      <c r="EH77" s="106"/>
      <c r="EI77" s="106"/>
      <c r="EJ77" s="106"/>
      <c r="EK77" s="106"/>
      <c r="EL77" s="106"/>
      <c r="EM77" s="106"/>
      <c r="EN77" s="106"/>
      <c r="EO77" s="106"/>
      <c r="EP77" s="106"/>
      <c r="EQ77" s="106"/>
      <c r="ER77" s="106"/>
      <c r="ES77" s="106"/>
      <c r="ET77" s="106"/>
      <c r="EU77" s="106"/>
      <c r="EV77" s="106"/>
      <c r="EW77" s="106"/>
      <c r="EX77" s="106"/>
      <c r="EY77" s="106"/>
      <c r="EZ77" s="106"/>
      <c r="FA77" s="106"/>
      <c r="FB77" s="106"/>
      <c r="FC77" s="106"/>
      <c r="FD77" s="106"/>
      <c r="FE77" s="106"/>
      <c r="FF77" s="106"/>
      <c r="FG77" s="106"/>
      <c r="FH77" s="106"/>
      <c r="FI77" s="106"/>
      <c r="FJ77" s="106"/>
      <c r="FK77" s="106"/>
      <c r="FL77" s="106"/>
      <c r="FM77" s="106"/>
      <c r="FN77" s="106"/>
      <c r="FO77" s="106"/>
      <c r="FP77" s="106"/>
      <c r="FQ77" s="106"/>
      <c r="FR77" s="106"/>
      <c r="FS77" s="106"/>
      <c r="FT77" s="106"/>
      <c r="FU77" s="106"/>
      <c r="FV77" s="106"/>
      <c r="FW77" s="106"/>
      <c r="FX77" s="106"/>
      <c r="FY77" s="106"/>
      <c r="FZ77" s="106"/>
      <c r="GA77" s="106"/>
      <c r="GB77" s="106"/>
      <c r="GC77" s="106"/>
      <c r="GD77" s="106"/>
      <c r="GE77" s="106"/>
      <c r="GF77" s="106"/>
      <c r="GG77" s="106"/>
      <c r="GH77" s="106"/>
      <c r="GI77" s="106"/>
      <c r="GJ77" s="106"/>
      <c r="GK77" s="106"/>
      <c r="GL77" s="106"/>
      <c r="GM77" s="106"/>
      <c r="GN77" s="106"/>
      <c r="GO77" s="106"/>
      <c r="GP77" s="106"/>
      <c r="GQ77" s="106"/>
      <c r="GR77" s="106"/>
      <c r="GS77" s="106"/>
      <c r="GT77" s="106"/>
      <c r="GU77" s="106"/>
      <c r="GV77" s="106"/>
      <c r="GW77" s="106"/>
      <c r="GX77" s="106"/>
      <c r="GY77" s="106"/>
      <c r="GZ77" s="106"/>
      <c r="HA77" s="106"/>
      <c r="HB77" s="106"/>
      <c r="HC77" s="106"/>
      <c r="HD77" s="106"/>
      <c r="HE77" s="106"/>
      <c r="HF77" s="106"/>
      <c r="HG77" s="106"/>
      <c r="HH77" s="106"/>
      <c r="HI77" s="106"/>
      <c r="HJ77" s="106"/>
      <c r="HK77" s="106"/>
      <c r="HL77" s="106"/>
      <c r="HM77" s="106"/>
      <c r="HN77" s="106"/>
      <c r="HO77" s="106"/>
      <c r="HP77" s="106"/>
      <c r="HQ77" s="106"/>
      <c r="HR77" s="106"/>
      <c r="HS77" s="106"/>
    </row>
    <row r="78" s="46" customFormat="1" ht="93.75" hidden="1" spans="1:227">
      <c r="A78" s="85">
        <v>1</v>
      </c>
      <c r="B78" s="85" t="s">
        <v>169</v>
      </c>
      <c r="C78" s="85" t="s">
        <v>318</v>
      </c>
      <c r="D78" s="85" t="s">
        <v>169</v>
      </c>
      <c r="E78" s="87" t="s">
        <v>319</v>
      </c>
      <c r="F78" s="85" t="s">
        <v>40</v>
      </c>
      <c r="G78" s="85" t="s">
        <v>191</v>
      </c>
      <c r="H78" s="85" t="s">
        <v>192</v>
      </c>
      <c r="I78" s="102" t="s">
        <v>63</v>
      </c>
      <c r="J78" s="102" t="s">
        <v>177</v>
      </c>
      <c r="K78" s="85" t="s">
        <v>320</v>
      </c>
      <c r="L78" s="85">
        <f>M78</f>
        <v>3</v>
      </c>
      <c r="M78" s="85">
        <f>N78+O78+P78+Q78+R78+S78+T78+U78</f>
        <v>3</v>
      </c>
      <c r="N78" s="85">
        <v>0</v>
      </c>
      <c r="O78" s="85">
        <v>0</v>
      </c>
      <c r="P78" s="85">
        <v>3</v>
      </c>
      <c r="Q78" s="85"/>
      <c r="R78" s="85"/>
      <c r="S78" s="103"/>
      <c r="T78" s="103"/>
      <c r="U78" s="103"/>
      <c r="V78" s="103"/>
      <c r="W78" s="103"/>
      <c r="X78" s="103"/>
      <c r="Y78" s="103"/>
      <c r="Z78" s="103"/>
      <c r="AA78" s="103"/>
      <c r="AB78" s="55"/>
      <c r="AC78" s="55"/>
      <c r="AD78" s="55"/>
      <c r="AE78" s="55"/>
      <c r="AF78" s="55"/>
      <c r="AG78" s="55"/>
      <c r="AH78" s="55"/>
      <c r="AI78" s="55"/>
      <c r="AJ78" s="55"/>
      <c r="AK78" s="55"/>
      <c r="AL78" s="55"/>
      <c r="AM78" s="55"/>
      <c r="AN78" s="55"/>
      <c r="AO78" s="55"/>
      <c r="AP78" s="55"/>
      <c r="AQ78" s="55"/>
      <c r="AR78" s="55"/>
      <c r="AS78" s="55"/>
      <c r="AT78" s="55"/>
      <c r="AU78" s="55"/>
      <c r="AV78" s="55"/>
      <c r="AW78" s="55"/>
      <c r="AX78" s="55"/>
      <c r="AY78" s="55"/>
      <c r="AZ78" s="55"/>
      <c r="BA78" s="55"/>
      <c r="BB78" s="55"/>
      <c r="BC78" s="55"/>
      <c r="BD78" s="55"/>
      <c r="BE78" s="55"/>
      <c r="BF78" s="55"/>
      <c r="BG78" s="55"/>
      <c r="BH78" s="55"/>
      <c r="BI78" s="55"/>
      <c r="BJ78" s="55"/>
      <c r="BK78" s="55"/>
      <c r="BL78" s="55"/>
      <c r="BM78" s="55"/>
      <c r="BN78" s="55"/>
      <c r="BO78" s="55"/>
      <c r="BP78" s="55"/>
      <c r="BQ78" s="55"/>
      <c r="BR78" s="55"/>
      <c r="BS78" s="55"/>
      <c r="BT78" s="55"/>
      <c r="BU78" s="55"/>
      <c r="BV78" s="55"/>
      <c r="BW78" s="55"/>
      <c r="BX78" s="55"/>
      <c r="BY78" s="55"/>
      <c r="BZ78" s="55"/>
      <c r="CA78" s="55"/>
      <c r="CB78" s="55"/>
      <c r="CC78" s="55"/>
      <c r="CD78" s="55"/>
      <c r="CE78" s="55"/>
      <c r="CF78" s="55"/>
      <c r="CG78" s="55"/>
      <c r="CH78" s="55"/>
      <c r="CI78" s="55"/>
      <c r="CJ78" s="55"/>
      <c r="CK78" s="55"/>
      <c r="CL78" s="55"/>
      <c r="CM78" s="55"/>
      <c r="CN78" s="55"/>
      <c r="CO78" s="55"/>
      <c r="CP78" s="55"/>
      <c r="CQ78" s="55"/>
      <c r="CR78" s="55"/>
      <c r="CS78" s="55"/>
      <c r="CT78" s="55"/>
      <c r="CU78" s="55"/>
      <c r="CV78" s="55"/>
      <c r="CW78" s="55"/>
      <c r="CX78" s="55"/>
      <c r="CY78" s="55"/>
      <c r="CZ78" s="55"/>
      <c r="DA78" s="55"/>
      <c r="DB78" s="55"/>
      <c r="DC78" s="55"/>
      <c r="DD78" s="55"/>
      <c r="DE78" s="55"/>
      <c r="DF78" s="55"/>
      <c r="DG78" s="55"/>
      <c r="DH78" s="55"/>
      <c r="DI78" s="55"/>
      <c r="DJ78" s="55"/>
      <c r="DK78" s="55"/>
      <c r="DL78" s="55"/>
      <c r="DM78" s="55"/>
      <c r="DN78" s="55"/>
      <c r="DO78" s="55"/>
      <c r="DP78" s="55"/>
      <c r="DQ78" s="55"/>
      <c r="DR78" s="55"/>
      <c r="DS78" s="55"/>
      <c r="DT78" s="55"/>
      <c r="DU78" s="55"/>
      <c r="DV78" s="55"/>
      <c r="DW78" s="55"/>
      <c r="DX78" s="55"/>
      <c r="DY78" s="55"/>
      <c r="DZ78" s="55"/>
      <c r="EA78" s="55"/>
      <c r="EB78" s="55"/>
      <c r="EC78" s="55"/>
      <c r="ED78" s="55"/>
      <c r="EE78" s="55"/>
      <c r="EF78" s="55"/>
      <c r="EG78" s="55"/>
      <c r="EH78" s="55"/>
      <c r="EI78" s="55"/>
      <c r="EJ78" s="55"/>
      <c r="EK78" s="55"/>
      <c r="EL78" s="55"/>
      <c r="EM78" s="55"/>
      <c r="EN78" s="55"/>
      <c r="EO78" s="55"/>
      <c r="EP78" s="55"/>
      <c r="EQ78" s="55"/>
      <c r="ER78" s="55"/>
      <c r="ES78" s="55"/>
      <c r="ET78" s="55"/>
      <c r="EU78" s="55"/>
      <c r="EV78" s="55"/>
      <c r="EW78" s="55"/>
      <c r="EX78" s="55"/>
      <c r="EY78" s="55"/>
      <c r="EZ78" s="55"/>
      <c r="FA78" s="55"/>
      <c r="FB78" s="55"/>
      <c r="FC78" s="55"/>
      <c r="FD78" s="55"/>
      <c r="FE78" s="55"/>
      <c r="FF78" s="55"/>
      <c r="FG78" s="55"/>
      <c r="FH78" s="55"/>
      <c r="FI78" s="55"/>
      <c r="FJ78" s="55"/>
      <c r="FK78" s="55"/>
      <c r="FL78" s="55"/>
      <c r="FM78" s="55"/>
      <c r="FN78" s="55"/>
      <c r="FO78" s="55"/>
      <c r="FP78" s="55"/>
      <c r="FQ78" s="55"/>
      <c r="FR78" s="55"/>
      <c r="FS78" s="55"/>
      <c r="FT78" s="55"/>
      <c r="FU78" s="55"/>
      <c r="FV78" s="55"/>
      <c r="FW78" s="55"/>
      <c r="FX78" s="55"/>
      <c r="FY78" s="55"/>
      <c r="FZ78" s="55"/>
      <c r="GA78" s="55"/>
      <c r="GB78" s="55"/>
      <c r="GC78" s="55"/>
      <c r="GD78" s="55"/>
      <c r="GE78" s="55"/>
      <c r="GF78" s="55"/>
      <c r="GG78" s="55"/>
      <c r="GH78" s="55"/>
      <c r="GI78" s="55"/>
      <c r="GJ78" s="55"/>
      <c r="GK78" s="55"/>
      <c r="GL78" s="55"/>
      <c r="GM78" s="55"/>
      <c r="GN78" s="55"/>
      <c r="GO78" s="55"/>
      <c r="GP78" s="55"/>
      <c r="GQ78" s="55"/>
      <c r="GR78" s="55"/>
      <c r="GS78" s="55"/>
      <c r="GT78" s="55"/>
      <c r="GU78" s="55"/>
      <c r="GV78" s="55"/>
      <c r="GW78" s="55"/>
      <c r="GX78" s="55"/>
      <c r="GY78" s="55"/>
      <c r="GZ78" s="55"/>
      <c r="HA78" s="55"/>
      <c r="HB78" s="55"/>
      <c r="HC78" s="55"/>
      <c r="HD78" s="55"/>
      <c r="HE78" s="55"/>
      <c r="HF78" s="55"/>
      <c r="HG78" s="55"/>
      <c r="HH78" s="55"/>
      <c r="HI78" s="55"/>
      <c r="HJ78" s="55"/>
      <c r="HK78" s="55"/>
      <c r="HL78" s="55"/>
      <c r="HM78" s="55"/>
      <c r="HN78" s="55"/>
      <c r="HO78" s="55"/>
      <c r="HP78" s="55"/>
      <c r="HQ78" s="55"/>
      <c r="HR78" s="55"/>
      <c r="HS78" s="55"/>
    </row>
    <row r="79" s="47" customFormat="1" ht="22" customHeight="1" spans="1:227">
      <c r="A79" s="79"/>
      <c r="B79" s="79"/>
      <c r="C79" s="79"/>
      <c r="D79" s="79"/>
      <c r="E79" s="74"/>
      <c r="F79" s="74"/>
      <c r="G79" s="74"/>
      <c r="H79" s="74"/>
      <c r="I79" s="76"/>
      <c r="J79" s="76"/>
      <c r="K79" s="74"/>
      <c r="L79" s="77"/>
      <c r="M79" s="77"/>
      <c r="N79" s="77"/>
      <c r="O79" s="77"/>
      <c r="P79" s="77"/>
      <c r="Q79" s="77"/>
      <c r="R79" s="77"/>
      <c r="S79" s="78"/>
      <c r="T79" s="78"/>
      <c r="U79" s="78"/>
      <c r="V79" s="78"/>
      <c r="W79" s="78"/>
      <c r="X79" s="78"/>
      <c r="Y79" s="78"/>
      <c r="Z79" s="78"/>
      <c r="AA79" s="111"/>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c r="BZ79" s="46"/>
      <c r="CA79" s="46"/>
      <c r="CB79" s="46"/>
      <c r="CC79" s="46"/>
      <c r="CD79" s="46"/>
      <c r="CE79" s="46"/>
      <c r="CF79" s="46"/>
      <c r="CG79" s="46"/>
      <c r="CH79" s="46"/>
      <c r="CI79" s="46"/>
      <c r="CJ79" s="46"/>
      <c r="CK79" s="46"/>
      <c r="CL79" s="46"/>
      <c r="CM79" s="46"/>
      <c r="CN79" s="46"/>
      <c r="CO79" s="46"/>
      <c r="CP79" s="46"/>
      <c r="CQ79" s="46"/>
      <c r="CR79" s="46"/>
      <c r="CS79" s="46"/>
      <c r="CT79" s="46"/>
      <c r="CU79" s="46"/>
      <c r="CV79" s="46"/>
      <c r="CW79" s="46"/>
      <c r="CX79" s="46"/>
      <c r="CY79" s="46"/>
      <c r="CZ79" s="46"/>
      <c r="DA79" s="46"/>
      <c r="DB79" s="46"/>
      <c r="DC79" s="46"/>
      <c r="DD79" s="46"/>
      <c r="DE79" s="46"/>
      <c r="DF79" s="46"/>
      <c r="DG79" s="46"/>
      <c r="DH79" s="46"/>
      <c r="DI79" s="46"/>
      <c r="DJ79" s="46"/>
      <c r="DK79" s="46"/>
      <c r="DL79" s="46"/>
      <c r="DM79" s="46"/>
      <c r="DN79" s="46"/>
      <c r="DO79" s="46"/>
      <c r="DP79" s="46"/>
      <c r="DQ79" s="46"/>
      <c r="DR79" s="46"/>
      <c r="DS79" s="46"/>
      <c r="DT79" s="46"/>
      <c r="DU79" s="46"/>
      <c r="DV79" s="46"/>
      <c r="DW79" s="46"/>
      <c r="DX79" s="46"/>
      <c r="DY79" s="46"/>
      <c r="DZ79" s="46"/>
      <c r="EA79" s="46"/>
      <c r="EB79" s="46"/>
      <c r="EC79" s="46"/>
      <c r="ED79" s="46"/>
      <c r="EE79" s="46"/>
      <c r="EF79" s="46"/>
      <c r="EG79" s="46"/>
      <c r="EH79" s="46"/>
      <c r="EI79" s="46"/>
      <c r="EJ79" s="46"/>
      <c r="EK79" s="46"/>
      <c r="EL79" s="46"/>
      <c r="EM79" s="46"/>
      <c r="EN79" s="46"/>
      <c r="EO79" s="46"/>
      <c r="EP79" s="46"/>
      <c r="EQ79" s="46"/>
      <c r="ER79" s="46"/>
      <c r="ES79" s="46"/>
      <c r="ET79" s="46"/>
      <c r="EU79" s="46"/>
      <c r="EV79" s="46"/>
      <c r="EW79" s="46"/>
      <c r="EX79" s="46"/>
      <c r="EY79" s="46"/>
      <c r="EZ79" s="46"/>
      <c r="FA79" s="46"/>
      <c r="FB79" s="46"/>
      <c r="FC79" s="46"/>
      <c r="FD79" s="46"/>
      <c r="FE79" s="46"/>
      <c r="FF79" s="46"/>
      <c r="FG79" s="46"/>
      <c r="FH79" s="46"/>
      <c r="FI79" s="46"/>
      <c r="FJ79" s="46"/>
      <c r="FK79" s="46"/>
      <c r="FL79" s="46"/>
      <c r="FM79" s="46"/>
      <c r="FN79" s="46"/>
      <c r="FO79" s="46"/>
      <c r="FP79" s="46"/>
      <c r="FQ79" s="46"/>
      <c r="FR79" s="46"/>
      <c r="FS79" s="46"/>
      <c r="FT79" s="46"/>
      <c r="FU79" s="46"/>
      <c r="FV79" s="46"/>
      <c r="FW79" s="46"/>
      <c r="FX79" s="46"/>
      <c r="FY79" s="46"/>
      <c r="FZ79" s="46"/>
      <c r="GA79" s="46"/>
      <c r="GB79" s="46"/>
      <c r="GC79" s="46"/>
      <c r="GD79" s="46"/>
      <c r="GE79" s="46"/>
      <c r="GF79" s="46"/>
      <c r="GG79" s="46"/>
      <c r="GH79" s="46"/>
      <c r="GI79" s="46"/>
      <c r="GJ79" s="46"/>
      <c r="GK79" s="46"/>
      <c r="GL79" s="46"/>
      <c r="GM79" s="46"/>
      <c r="GN79" s="46"/>
      <c r="GO79" s="46"/>
      <c r="GP79" s="46"/>
      <c r="GQ79" s="46"/>
      <c r="GR79" s="46"/>
      <c r="GS79" s="46"/>
      <c r="GT79" s="46"/>
      <c r="GU79" s="46"/>
      <c r="GV79" s="46"/>
      <c r="GW79" s="46"/>
      <c r="GX79" s="46"/>
      <c r="GY79" s="46"/>
      <c r="GZ79" s="46"/>
      <c r="HA79" s="46"/>
      <c r="HB79" s="46"/>
      <c r="HC79" s="46"/>
      <c r="HD79" s="46"/>
      <c r="HE79" s="46"/>
      <c r="HF79" s="46"/>
    </row>
    <row r="80" s="47" customFormat="1" ht="28" customHeight="1" spans="1:227">
      <c r="A80" s="80" t="s">
        <v>321</v>
      </c>
      <c r="B80" s="81"/>
      <c r="C80" s="81"/>
      <c r="D80" s="82"/>
      <c r="E80" s="74">
        <v>7</v>
      </c>
      <c r="F80" s="74"/>
      <c r="G80" s="74"/>
      <c r="H80" s="74"/>
      <c r="I80" s="76"/>
      <c r="J80" s="76"/>
      <c r="K80" s="74"/>
      <c r="L80" s="77"/>
      <c r="M80" s="77">
        <f>M81+M85</f>
        <v>2811.6</v>
      </c>
      <c r="N80" s="77">
        <f>N81+N85</f>
        <v>2335</v>
      </c>
      <c r="O80" s="77"/>
      <c r="P80" s="77"/>
      <c r="Q80" s="112">
        <f>Q81+Q85</f>
        <v>476.6</v>
      </c>
      <c r="R80" s="77"/>
      <c r="S80" s="78"/>
      <c r="T80" s="78"/>
      <c r="U80" s="78"/>
      <c r="V80" s="78"/>
      <c r="W80" s="78"/>
      <c r="X80" s="78"/>
      <c r="Y80" s="78"/>
      <c r="Z80" s="78"/>
      <c r="AA80" s="113"/>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c r="BZ80" s="46"/>
      <c r="CA80" s="46"/>
      <c r="CB80" s="46"/>
      <c r="CC80" s="46"/>
      <c r="CD80" s="46"/>
      <c r="CE80" s="46"/>
      <c r="CF80" s="46"/>
      <c r="CG80" s="46"/>
      <c r="CH80" s="46"/>
      <c r="CI80" s="46"/>
      <c r="CJ80" s="46"/>
      <c r="CK80" s="46"/>
      <c r="CL80" s="46"/>
      <c r="CM80" s="46"/>
      <c r="CN80" s="46"/>
      <c r="CO80" s="46"/>
      <c r="CP80" s="46"/>
      <c r="CQ80" s="46"/>
      <c r="CR80" s="46"/>
      <c r="CS80" s="46"/>
      <c r="CT80" s="46"/>
      <c r="CU80" s="46"/>
      <c r="CV80" s="46"/>
      <c r="CW80" s="46"/>
      <c r="CX80" s="46"/>
      <c r="CY80" s="46"/>
      <c r="CZ80" s="46"/>
      <c r="DA80" s="46"/>
      <c r="DB80" s="46"/>
      <c r="DC80" s="46"/>
      <c r="DD80" s="46"/>
      <c r="DE80" s="46"/>
      <c r="DF80" s="46"/>
      <c r="DG80" s="46"/>
      <c r="DH80" s="46"/>
      <c r="DI80" s="46"/>
      <c r="DJ80" s="46"/>
      <c r="DK80" s="46"/>
      <c r="DL80" s="46"/>
      <c r="DM80" s="46"/>
      <c r="DN80" s="46"/>
      <c r="DO80" s="46"/>
      <c r="DP80" s="46"/>
      <c r="DQ80" s="46"/>
      <c r="DR80" s="46"/>
      <c r="DS80" s="46"/>
      <c r="DT80" s="46"/>
      <c r="DU80" s="46"/>
      <c r="DV80" s="46"/>
      <c r="DW80" s="46"/>
      <c r="DX80" s="46"/>
      <c r="DY80" s="46"/>
      <c r="DZ80" s="46"/>
      <c r="EA80" s="46"/>
      <c r="EB80" s="46"/>
      <c r="EC80" s="46"/>
      <c r="ED80" s="46"/>
      <c r="EE80" s="46"/>
      <c r="EF80" s="46"/>
      <c r="EG80" s="46"/>
      <c r="EH80" s="46"/>
      <c r="EI80" s="46"/>
      <c r="EJ80" s="46"/>
      <c r="EK80" s="46"/>
      <c r="EL80" s="46"/>
      <c r="EM80" s="46"/>
      <c r="EN80" s="46"/>
      <c r="EO80" s="46"/>
      <c r="EP80" s="46"/>
      <c r="EQ80" s="46"/>
      <c r="ER80" s="46"/>
      <c r="ES80" s="46"/>
      <c r="ET80" s="46"/>
      <c r="EU80" s="46"/>
      <c r="EV80" s="46"/>
      <c r="EW80" s="46"/>
      <c r="EX80" s="46"/>
      <c r="EY80" s="46"/>
      <c r="EZ80" s="46"/>
      <c r="FA80" s="46"/>
      <c r="FB80" s="46"/>
      <c r="FC80" s="46"/>
      <c r="FD80" s="46"/>
      <c r="FE80" s="46"/>
      <c r="FF80" s="46"/>
      <c r="FG80" s="46"/>
      <c r="FH80" s="46"/>
      <c r="FI80" s="46"/>
      <c r="FJ80" s="46"/>
      <c r="FK80" s="46"/>
      <c r="FL80" s="46"/>
      <c r="FM80" s="46"/>
      <c r="FN80" s="46"/>
      <c r="FO80" s="46"/>
      <c r="FP80" s="46"/>
      <c r="FQ80" s="46"/>
      <c r="FR80" s="46"/>
      <c r="FS80" s="46"/>
      <c r="FT80" s="46"/>
      <c r="FU80" s="46"/>
      <c r="FV80" s="46"/>
      <c r="FW80" s="46"/>
      <c r="FX80" s="46"/>
      <c r="FY80" s="46"/>
      <c r="FZ80" s="46"/>
      <c r="GA80" s="46"/>
      <c r="GB80" s="46"/>
      <c r="GC80" s="46"/>
      <c r="GD80" s="46"/>
      <c r="GE80" s="46"/>
      <c r="GF80" s="46"/>
      <c r="GG80" s="46"/>
      <c r="GH80" s="46"/>
      <c r="GI80" s="46"/>
      <c r="GJ80" s="46"/>
      <c r="GK80" s="46"/>
      <c r="GL80" s="46"/>
      <c r="GM80" s="46"/>
      <c r="GN80" s="46"/>
      <c r="GO80" s="46"/>
      <c r="GP80" s="46"/>
      <c r="GQ80" s="46"/>
      <c r="GR80" s="46"/>
      <c r="GS80" s="46"/>
      <c r="GT80" s="46"/>
      <c r="GU80" s="46"/>
      <c r="GV80" s="46"/>
      <c r="GW80" s="46"/>
      <c r="GX80" s="46"/>
      <c r="GY80" s="46"/>
      <c r="GZ80" s="46"/>
      <c r="HA80" s="46"/>
      <c r="HB80" s="46"/>
      <c r="HC80" s="46"/>
      <c r="HD80" s="46"/>
      <c r="HE80" s="46"/>
      <c r="HF80" s="46"/>
    </row>
    <row r="81" s="47" customFormat="1" ht="42" customHeight="1" spans="1:214">
      <c r="A81" s="83" t="s">
        <v>35</v>
      </c>
      <c r="B81" s="83"/>
      <c r="C81" s="83"/>
      <c r="D81" s="83"/>
      <c r="E81" s="83">
        <v>2</v>
      </c>
      <c r="F81" s="74"/>
      <c r="G81" s="83"/>
      <c r="H81" s="83"/>
      <c r="I81" s="76"/>
      <c r="J81" s="76"/>
      <c r="K81" s="114"/>
      <c r="L81" s="77"/>
      <c r="M81" s="77">
        <v>711.6</v>
      </c>
      <c r="N81" s="77">
        <f>N82+N83</f>
        <v>580</v>
      </c>
      <c r="O81" s="77"/>
      <c r="P81" s="77"/>
      <c r="Q81" s="77">
        <f>Q82+Q83</f>
        <v>131.6</v>
      </c>
      <c r="R81" s="77"/>
      <c r="S81" s="78"/>
      <c r="T81" s="78"/>
      <c r="U81" s="78"/>
      <c r="V81" s="78"/>
      <c r="W81" s="78"/>
      <c r="X81" s="78"/>
      <c r="Y81" s="78"/>
      <c r="Z81" s="78"/>
      <c r="AA81" s="78"/>
      <c r="AB81" s="115"/>
      <c r="AC81" s="115"/>
      <c r="AD81" s="115"/>
      <c r="AE81" s="115"/>
      <c r="AF81" s="115"/>
      <c r="AG81" s="115"/>
      <c r="AH81" s="115"/>
      <c r="AI81" s="115"/>
      <c r="AJ81" s="115"/>
      <c r="AK81" s="115"/>
      <c r="AL81" s="115"/>
      <c r="AM81" s="115"/>
      <c r="AN81" s="115"/>
      <c r="AO81" s="115"/>
      <c r="AP81" s="115"/>
      <c r="AQ81" s="115"/>
      <c r="AR81" s="115"/>
      <c r="AS81" s="115"/>
      <c r="AT81" s="115"/>
      <c r="AU81" s="115"/>
      <c r="AV81" s="115"/>
      <c r="AW81" s="115"/>
      <c r="AX81" s="115"/>
      <c r="AY81" s="115"/>
      <c r="AZ81" s="115"/>
      <c r="BA81" s="115"/>
      <c r="BB81" s="115"/>
      <c r="BC81" s="115"/>
      <c r="BD81" s="115"/>
      <c r="BE81" s="115"/>
      <c r="BF81" s="115"/>
      <c r="BG81" s="115"/>
      <c r="BH81" s="115"/>
      <c r="BI81" s="115"/>
      <c r="BJ81" s="115"/>
      <c r="BK81" s="115"/>
      <c r="BL81" s="115"/>
      <c r="BM81" s="115"/>
      <c r="BN81" s="115"/>
      <c r="BO81" s="115"/>
      <c r="BP81" s="115"/>
      <c r="BQ81" s="115"/>
      <c r="BR81" s="115"/>
      <c r="BS81" s="115"/>
      <c r="BT81" s="115"/>
      <c r="BU81" s="115"/>
      <c r="BV81" s="115"/>
      <c r="BW81" s="115"/>
      <c r="BX81" s="115"/>
      <c r="BY81" s="115"/>
      <c r="BZ81" s="115"/>
      <c r="CA81" s="115"/>
      <c r="CB81" s="115"/>
      <c r="CC81" s="115"/>
      <c r="CD81" s="115"/>
      <c r="CE81" s="115"/>
      <c r="CF81" s="115"/>
      <c r="CG81" s="115"/>
      <c r="CH81" s="115"/>
      <c r="CI81" s="115"/>
      <c r="CJ81" s="115"/>
      <c r="CK81" s="115"/>
      <c r="CL81" s="115"/>
      <c r="CM81" s="115"/>
      <c r="CN81" s="115"/>
      <c r="CO81" s="115"/>
      <c r="CP81" s="115"/>
      <c r="CQ81" s="115"/>
      <c r="CR81" s="115"/>
      <c r="CS81" s="115"/>
      <c r="CT81" s="115"/>
      <c r="CU81" s="115"/>
      <c r="CV81" s="115"/>
      <c r="CW81" s="115"/>
      <c r="CX81" s="115"/>
      <c r="CY81" s="115"/>
      <c r="CZ81" s="115"/>
      <c r="DA81" s="115"/>
      <c r="DB81" s="115"/>
      <c r="DC81" s="115"/>
      <c r="DD81" s="115"/>
      <c r="DE81" s="115"/>
      <c r="DF81" s="115"/>
      <c r="DG81" s="115"/>
      <c r="DH81" s="115"/>
      <c r="DI81" s="115"/>
      <c r="DJ81" s="115"/>
      <c r="DK81" s="115"/>
      <c r="DL81" s="115"/>
      <c r="DM81" s="115"/>
      <c r="DN81" s="115"/>
      <c r="DO81" s="115"/>
      <c r="DP81" s="115"/>
      <c r="DQ81" s="115"/>
      <c r="DR81" s="115"/>
      <c r="DS81" s="115"/>
      <c r="DT81" s="115"/>
      <c r="DU81" s="115"/>
      <c r="DV81" s="115"/>
      <c r="DW81" s="115"/>
      <c r="DX81" s="115"/>
      <c r="DY81" s="115"/>
      <c r="DZ81" s="115"/>
      <c r="EA81" s="115"/>
      <c r="EB81" s="115"/>
      <c r="EC81" s="115"/>
      <c r="ED81" s="115"/>
      <c r="EE81" s="115"/>
      <c r="EF81" s="115"/>
      <c r="EG81" s="115"/>
      <c r="EH81" s="115"/>
      <c r="EI81" s="115"/>
      <c r="EJ81" s="115"/>
      <c r="EK81" s="115"/>
      <c r="EL81" s="115"/>
      <c r="EM81" s="115"/>
      <c r="EN81" s="115"/>
      <c r="EO81" s="115"/>
      <c r="EP81" s="115"/>
      <c r="EQ81" s="115"/>
      <c r="ER81" s="115"/>
      <c r="ES81" s="115"/>
      <c r="ET81" s="115"/>
      <c r="EU81" s="115"/>
      <c r="EV81" s="115"/>
      <c r="EW81" s="115"/>
      <c r="EX81" s="115"/>
      <c r="EY81" s="115"/>
      <c r="EZ81" s="115"/>
      <c r="FA81" s="115"/>
      <c r="FB81" s="115"/>
      <c r="FC81" s="115"/>
      <c r="FD81" s="115"/>
      <c r="FE81" s="115"/>
      <c r="FF81" s="115"/>
      <c r="FG81" s="115"/>
      <c r="FH81" s="115"/>
      <c r="FI81" s="115"/>
      <c r="FJ81" s="115"/>
      <c r="FK81" s="115"/>
      <c r="FL81" s="115"/>
      <c r="FM81" s="115"/>
      <c r="FN81" s="115"/>
      <c r="FO81" s="115"/>
      <c r="FP81" s="115"/>
      <c r="FQ81" s="115"/>
      <c r="FR81" s="115"/>
      <c r="FS81" s="115"/>
      <c r="FT81" s="115"/>
      <c r="FU81" s="115"/>
      <c r="FV81" s="115"/>
      <c r="FW81" s="115"/>
      <c r="FX81" s="115"/>
      <c r="FY81" s="115"/>
      <c r="FZ81" s="115"/>
      <c r="GA81" s="115"/>
      <c r="GB81" s="115"/>
      <c r="GC81" s="115"/>
      <c r="GD81" s="115"/>
      <c r="GE81" s="115"/>
      <c r="GF81" s="115"/>
      <c r="GG81" s="115"/>
      <c r="GH81" s="115"/>
      <c r="GI81" s="115"/>
      <c r="GJ81" s="115"/>
      <c r="GK81" s="115"/>
      <c r="GL81" s="115"/>
      <c r="GM81" s="115"/>
      <c r="GN81" s="115"/>
      <c r="GO81" s="115"/>
      <c r="GP81" s="115"/>
      <c r="GQ81" s="115"/>
      <c r="GR81" s="115"/>
      <c r="GS81" s="115"/>
      <c r="GT81" s="115"/>
      <c r="GU81" s="115"/>
      <c r="GV81" s="115"/>
      <c r="GW81" s="115"/>
      <c r="GX81" s="115"/>
      <c r="GY81" s="115"/>
      <c r="GZ81" s="115"/>
      <c r="HA81" s="115"/>
      <c r="HB81" s="115"/>
      <c r="HC81" s="115"/>
      <c r="HD81" s="115"/>
      <c r="HE81" s="115"/>
      <c r="HF81" s="115"/>
    </row>
    <row r="82" s="48" customFormat="1" ht="409" customHeight="1" spans="1:214">
      <c r="A82" s="116">
        <v>1</v>
      </c>
      <c r="B82" s="117" t="s">
        <v>322</v>
      </c>
      <c r="C82" s="117" t="s">
        <v>323</v>
      </c>
      <c r="D82" s="117" t="s">
        <v>324</v>
      </c>
      <c r="E82" s="118" t="s">
        <v>325</v>
      </c>
      <c r="F82" s="116" t="s">
        <v>40</v>
      </c>
      <c r="G82" s="116" t="s">
        <v>326</v>
      </c>
      <c r="H82" s="116" t="s">
        <v>327</v>
      </c>
      <c r="I82" s="117"/>
      <c r="J82" s="119"/>
      <c r="K82" s="120" t="s">
        <v>328</v>
      </c>
      <c r="L82" s="121">
        <v>600</v>
      </c>
      <c r="M82" s="120">
        <v>600</v>
      </c>
      <c r="N82" s="122">
        <v>480</v>
      </c>
      <c r="O82" s="123"/>
      <c r="P82" s="120"/>
      <c r="Q82" s="121">
        <v>120</v>
      </c>
      <c r="R82" s="124"/>
      <c r="S82" s="124"/>
      <c r="T82" s="124"/>
      <c r="U82" s="125"/>
      <c r="V82" s="125"/>
      <c r="W82" s="125"/>
      <c r="X82" s="125"/>
      <c r="Y82" s="125"/>
      <c r="Z82" s="125"/>
      <c r="AA82" s="125"/>
    </row>
    <row r="83" s="48" customFormat="1" ht="190" customHeight="1" spans="1:214">
      <c r="A83" s="126">
        <v>2</v>
      </c>
      <c r="B83" s="126"/>
      <c r="C83" s="117" t="s">
        <v>329</v>
      </c>
      <c r="D83" s="117" t="s">
        <v>330</v>
      </c>
      <c r="E83" s="127" t="s">
        <v>331</v>
      </c>
      <c r="F83" s="117" t="s">
        <v>40</v>
      </c>
      <c r="G83" s="117" t="s">
        <v>332</v>
      </c>
      <c r="H83" s="128" t="s">
        <v>333</v>
      </c>
      <c r="I83" s="128"/>
      <c r="J83" s="129"/>
      <c r="K83" s="130" t="s">
        <v>328</v>
      </c>
      <c r="L83" s="130">
        <v>111.6</v>
      </c>
      <c r="M83" s="130">
        <v>111.6</v>
      </c>
      <c r="N83" s="131">
        <v>100</v>
      </c>
      <c r="O83" s="132"/>
      <c r="P83" s="130"/>
      <c r="Q83" s="133">
        <v>11.6</v>
      </c>
      <c r="R83" s="134"/>
      <c r="S83" s="134"/>
      <c r="T83" s="134"/>
      <c r="U83" s="135"/>
      <c r="V83" s="135"/>
      <c r="W83" s="135"/>
      <c r="X83" s="135"/>
      <c r="Y83" s="135"/>
      <c r="Z83" s="135"/>
      <c r="AA83" s="135"/>
    </row>
    <row r="84" s="49" customFormat="1" ht="170" customHeight="1" spans="1:214">
      <c r="A84" s="126"/>
      <c r="B84" s="126"/>
      <c r="C84" s="117"/>
      <c r="D84" s="136"/>
      <c r="E84" s="127"/>
      <c r="F84" s="117"/>
      <c r="G84" s="117"/>
      <c r="H84" s="137"/>
      <c r="I84" s="137"/>
      <c r="J84" s="138"/>
      <c r="K84" s="139"/>
      <c r="L84" s="139"/>
      <c r="M84" s="139"/>
      <c r="N84" s="140"/>
      <c r="O84" s="141"/>
      <c r="P84" s="139"/>
      <c r="Q84" s="142"/>
      <c r="R84" s="143"/>
      <c r="S84" s="143"/>
      <c r="T84" s="143"/>
      <c r="U84" s="144"/>
      <c r="V84" s="144"/>
      <c r="W84" s="144"/>
      <c r="X84" s="144"/>
      <c r="Y84" s="144"/>
      <c r="Z84" s="144"/>
      <c r="AA84" s="144"/>
    </row>
    <row r="85" s="50" customFormat="1" ht="31" customHeight="1" spans="1:214">
      <c r="A85" s="145" t="s">
        <v>334</v>
      </c>
      <c r="B85" s="146"/>
      <c r="C85" s="146"/>
      <c r="D85" s="147"/>
      <c r="E85" s="143">
        <v>5</v>
      </c>
      <c r="F85" s="143"/>
      <c r="G85" s="148"/>
      <c r="H85" s="143"/>
      <c r="I85" s="138"/>
      <c r="J85" s="138"/>
      <c r="K85" s="143"/>
      <c r="L85" s="149"/>
      <c r="M85" s="149">
        <v>2100</v>
      </c>
      <c r="N85" s="149">
        <f>N86+N87+N88+N89+N90</f>
        <v>1755</v>
      </c>
      <c r="O85" s="150"/>
      <c r="P85" s="149"/>
      <c r="Q85" s="149">
        <f>Q86+Q87+Q88+Q89+Q90</f>
        <v>345</v>
      </c>
      <c r="R85" s="143"/>
      <c r="S85" s="151"/>
      <c r="T85" s="151"/>
      <c r="U85" s="152"/>
      <c r="V85" s="153"/>
      <c r="W85" s="153"/>
      <c r="X85" s="153"/>
      <c r="Y85" s="153"/>
      <c r="Z85" s="153"/>
      <c r="AA85" s="153"/>
    </row>
    <row r="86" s="50" customFormat="1" ht="379" customHeight="1" spans="1:214">
      <c r="A86" s="126">
        <v>3</v>
      </c>
      <c r="B86" s="116" t="s">
        <v>322</v>
      </c>
      <c r="C86" s="116" t="s">
        <v>335</v>
      </c>
      <c r="D86" s="116" t="s">
        <v>336</v>
      </c>
      <c r="E86" s="154" t="s">
        <v>337</v>
      </c>
      <c r="F86" s="116" t="s">
        <v>40</v>
      </c>
      <c r="G86" s="116" t="s">
        <v>338</v>
      </c>
      <c r="H86" s="116" t="s">
        <v>339</v>
      </c>
      <c r="I86" s="126"/>
      <c r="J86" s="155"/>
      <c r="K86" s="156" t="s">
        <v>328</v>
      </c>
      <c r="L86" s="157">
        <v>700</v>
      </c>
      <c r="M86" s="142">
        <v>700</v>
      </c>
      <c r="N86" s="149">
        <v>595</v>
      </c>
      <c r="O86" s="150"/>
      <c r="P86" s="149"/>
      <c r="Q86" s="149">
        <v>105</v>
      </c>
      <c r="R86" s="143"/>
      <c r="S86" s="151"/>
      <c r="T86" s="151"/>
      <c r="U86" s="152"/>
      <c r="V86" s="153"/>
      <c r="W86" s="153"/>
      <c r="X86" s="153"/>
      <c r="Y86" s="153"/>
      <c r="Z86" s="153"/>
      <c r="AA86" s="153"/>
    </row>
    <row r="87" s="50" customFormat="1" ht="274" customHeight="1" spans="1:214">
      <c r="A87" s="116">
        <v>4</v>
      </c>
      <c r="B87" s="117" t="s">
        <v>322</v>
      </c>
      <c r="C87" s="117" t="s">
        <v>340</v>
      </c>
      <c r="D87" s="117" t="s">
        <v>341</v>
      </c>
      <c r="E87" s="127" t="s">
        <v>342</v>
      </c>
      <c r="F87" s="117" t="s">
        <v>40</v>
      </c>
      <c r="G87" s="117" t="s">
        <v>326</v>
      </c>
      <c r="H87" s="117" t="s">
        <v>327</v>
      </c>
      <c r="I87" s="126"/>
      <c r="J87" s="119"/>
      <c r="K87" s="156" t="s">
        <v>328</v>
      </c>
      <c r="L87" s="117">
        <v>400</v>
      </c>
      <c r="M87" s="142">
        <v>400</v>
      </c>
      <c r="N87" s="149">
        <v>360</v>
      </c>
      <c r="O87" s="150"/>
      <c r="P87" s="149"/>
      <c r="Q87" s="149">
        <v>40</v>
      </c>
      <c r="R87" s="143"/>
      <c r="S87" s="151"/>
      <c r="T87" s="151"/>
      <c r="U87" s="152"/>
      <c r="V87" s="153"/>
      <c r="W87" s="153"/>
      <c r="X87" s="153"/>
      <c r="Y87" s="153"/>
      <c r="Z87" s="153"/>
      <c r="AA87" s="153"/>
    </row>
    <row r="88" s="50" customFormat="1" ht="409" customHeight="1" spans="1:214">
      <c r="A88" s="116">
        <v>5</v>
      </c>
      <c r="B88" s="136" t="s">
        <v>322</v>
      </c>
      <c r="C88" s="136" t="s">
        <v>343</v>
      </c>
      <c r="D88" s="136" t="s">
        <v>344</v>
      </c>
      <c r="E88" s="158" t="s">
        <v>345</v>
      </c>
      <c r="F88" s="116" t="s">
        <v>40</v>
      </c>
      <c r="G88" s="159" t="s">
        <v>346</v>
      </c>
      <c r="H88" s="159" t="s">
        <v>347</v>
      </c>
      <c r="I88" s="126"/>
      <c r="J88" s="160"/>
      <c r="K88" s="156" t="s">
        <v>328</v>
      </c>
      <c r="L88" s="117">
        <v>200</v>
      </c>
      <c r="M88" s="142">
        <v>200</v>
      </c>
      <c r="N88" s="149">
        <v>160</v>
      </c>
      <c r="O88" s="150"/>
      <c r="P88" s="149"/>
      <c r="Q88" s="149">
        <v>40</v>
      </c>
      <c r="R88" s="143"/>
      <c r="S88" s="151"/>
      <c r="T88" s="151"/>
      <c r="U88" s="152"/>
      <c r="V88" s="153"/>
      <c r="W88" s="153"/>
      <c r="X88" s="153"/>
      <c r="Y88" s="153"/>
      <c r="Z88" s="153"/>
      <c r="AA88" s="153"/>
    </row>
    <row r="89" s="50" customFormat="1" ht="351" customHeight="1" spans="1:214">
      <c r="A89" s="116">
        <v>6</v>
      </c>
      <c r="B89" s="117" t="s">
        <v>322</v>
      </c>
      <c r="C89" s="116" t="s">
        <v>348</v>
      </c>
      <c r="D89" s="116" t="s">
        <v>349</v>
      </c>
      <c r="E89" s="154" t="s">
        <v>350</v>
      </c>
      <c r="F89" s="116" t="s">
        <v>40</v>
      </c>
      <c r="G89" s="116" t="s">
        <v>351</v>
      </c>
      <c r="H89" s="116" t="s">
        <v>352</v>
      </c>
      <c r="I89" s="126"/>
      <c r="J89" s="119"/>
      <c r="K89" s="156" t="s">
        <v>328</v>
      </c>
      <c r="L89" s="116">
        <v>600</v>
      </c>
      <c r="M89" s="142">
        <v>600</v>
      </c>
      <c r="N89" s="149">
        <v>480</v>
      </c>
      <c r="O89" s="150"/>
      <c r="P89" s="149"/>
      <c r="Q89" s="149">
        <v>120</v>
      </c>
      <c r="R89" s="143"/>
      <c r="S89" s="151"/>
      <c r="T89" s="151"/>
      <c r="U89" s="152"/>
      <c r="V89" s="153"/>
      <c r="W89" s="153"/>
      <c r="X89" s="153"/>
      <c r="Y89" s="153"/>
      <c r="Z89" s="153"/>
      <c r="AA89" s="153"/>
    </row>
    <row r="90" s="51" customFormat="1" ht="170" customHeight="1" spans="1:214">
      <c r="A90" s="116">
        <v>7</v>
      </c>
      <c r="B90" s="117" t="s">
        <v>322</v>
      </c>
      <c r="C90" s="117" t="s">
        <v>353</v>
      </c>
      <c r="D90" s="117" t="s">
        <v>324</v>
      </c>
      <c r="E90" s="127" t="s">
        <v>354</v>
      </c>
      <c r="F90" s="116" t="s">
        <v>40</v>
      </c>
      <c r="G90" s="116" t="s">
        <v>326</v>
      </c>
      <c r="H90" s="116" t="s">
        <v>327</v>
      </c>
      <c r="I90" s="126"/>
      <c r="J90" s="119"/>
      <c r="K90" s="156" t="s">
        <v>328</v>
      </c>
      <c r="L90" s="117">
        <v>200</v>
      </c>
      <c r="M90" s="142">
        <v>200</v>
      </c>
      <c r="N90" s="122">
        <v>160</v>
      </c>
      <c r="O90" s="123"/>
      <c r="P90" s="121"/>
      <c r="Q90" s="121">
        <v>40</v>
      </c>
      <c r="R90" s="124"/>
      <c r="S90" s="161"/>
      <c r="T90" s="161"/>
      <c r="U90" s="161"/>
      <c r="V90" s="162"/>
      <c r="W90" s="162"/>
      <c r="X90" s="162"/>
      <c r="Y90" s="162"/>
      <c r="Z90" s="162"/>
      <c r="AA90" s="162"/>
    </row>
    <row r="91" s="52" customFormat="1" ht="25" customHeight="1" spans="1:214">
      <c r="A91" s="163" t="s">
        <v>355</v>
      </c>
      <c r="B91" s="164"/>
      <c r="C91" s="164"/>
      <c r="D91" s="165"/>
      <c r="E91" s="166"/>
      <c r="F91" s="167"/>
      <c r="G91" s="167"/>
      <c r="H91" s="168"/>
      <c r="I91" s="168"/>
      <c r="J91" s="168"/>
      <c r="K91" s="120"/>
      <c r="L91" s="139"/>
      <c r="M91" s="139"/>
      <c r="N91" s="139"/>
      <c r="O91" s="141"/>
      <c r="P91" s="139"/>
      <c r="Q91" s="139"/>
      <c r="R91" s="169"/>
      <c r="S91" s="170"/>
      <c r="T91" s="170"/>
      <c r="U91" s="170"/>
      <c r="V91" s="170"/>
      <c r="W91" s="171"/>
      <c r="X91" s="171"/>
      <c r="Y91" s="171"/>
      <c r="Z91" s="171"/>
      <c r="AA91" s="171"/>
    </row>
    <row r="92" s="50" customFormat="1" ht="21" customHeight="1" spans="1:214">
      <c r="A92" s="163" t="s">
        <v>141</v>
      </c>
      <c r="B92" s="164"/>
      <c r="C92" s="164"/>
      <c r="D92" s="165"/>
      <c r="E92" s="166"/>
      <c r="F92" s="167"/>
      <c r="G92" s="167"/>
      <c r="H92" s="168"/>
      <c r="I92" s="168"/>
      <c r="J92" s="168"/>
      <c r="K92" s="120"/>
      <c r="L92" s="168"/>
      <c r="M92" s="168"/>
      <c r="N92" s="168"/>
      <c r="O92" s="172"/>
      <c r="P92" s="168"/>
      <c r="Q92" s="168"/>
      <c r="R92" s="169"/>
      <c r="S92" s="170"/>
      <c r="T92" s="170"/>
      <c r="U92" s="170"/>
      <c r="V92" s="170"/>
      <c r="W92" s="173"/>
      <c r="X92" s="173"/>
      <c r="Y92" s="173"/>
      <c r="Z92" s="173"/>
      <c r="AA92" s="173"/>
    </row>
    <row r="93" s="52" customFormat="1" ht="28" customHeight="1" spans="1:214">
      <c r="A93" s="174" t="s">
        <v>356</v>
      </c>
      <c r="B93" s="174"/>
      <c r="C93" s="174"/>
      <c r="D93" s="174"/>
      <c r="E93" s="175"/>
      <c r="F93" s="175"/>
      <c r="G93" s="174"/>
      <c r="H93" s="175"/>
      <c r="I93" s="176"/>
      <c r="J93" s="176"/>
      <c r="K93" s="175"/>
      <c r="L93" s="177"/>
      <c r="M93" s="177"/>
      <c r="N93" s="177"/>
      <c r="O93" s="178"/>
      <c r="P93" s="177"/>
      <c r="Q93" s="177"/>
      <c r="R93" s="175"/>
      <c r="S93" s="179"/>
      <c r="T93" s="179"/>
      <c r="U93" s="180"/>
      <c r="V93" s="180"/>
      <c r="W93" s="180"/>
      <c r="X93" s="180"/>
      <c r="Y93" s="180"/>
      <c r="Z93" s="180"/>
      <c r="AA93" s="180"/>
    </row>
    <row r="94" s="53" customFormat="1" ht="21" customHeight="1" spans="1:214">
      <c r="A94" s="181" t="s">
        <v>317</v>
      </c>
      <c r="B94" s="182"/>
      <c r="C94" s="182"/>
      <c r="D94" s="183"/>
      <c r="E94" s="174"/>
      <c r="F94" s="174"/>
      <c r="G94" s="174"/>
      <c r="H94" s="184"/>
      <c r="I94" s="176"/>
      <c r="J94" s="176"/>
      <c r="K94" s="174"/>
      <c r="L94" s="184"/>
      <c r="M94" s="184"/>
      <c r="N94" s="184"/>
      <c r="O94" s="185"/>
      <c r="P94" s="184"/>
      <c r="Q94" s="177"/>
      <c r="R94" s="186"/>
      <c r="S94" s="187"/>
      <c r="T94" s="187"/>
      <c r="U94" s="188"/>
      <c r="V94" s="188"/>
      <c r="W94" s="188"/>
      <c r="X94" s="188"/>
      <c r="Y94" s="188"/>
      <c r="Z94" s="188"/>
      <c r="AA94" s="188"/>
    </row>
  </sheetData>
  <autoFilter xmlns:etc="http://www.wps.cn/officeDocument/2017/etCustomData" ref="A3:HS94" etc:filterBottomFollowUsedRange="0">
    <extLst/>
  </autoFilter>
  <mergeCells count="72">
    <mergeCell ref="A1:Z1"/>
    <mergeCell ref="K2:L2"/>
    <mergeCell ref="M2:U2"/>
    <mergeCell ref="Y2:Z2"/>
    <mergeCell ref="A5:D5"/>
    <mergeCell ref="A6:D6"/>
    <mergeCell ref="A7:D7"/>
    <mergeCell ref="A8:D8"/>
    <mergeCell ref="A13:D13"/>
    <mergeCell ref="A14:D14"/>
    <mergeCell ref="A25:D25"/>
    <mergeCell ref="A27:D27"/>
    <mergeCell ref="A32:D32"/>
    <mergeCell ref="A38:D38"/>
    <mergeCell ref="A40:D40"/>
    <mergeCell ref="A41:D41"/>
    <mergeCell ref="A42:D42"/>
    <mergeCell ref="A43:D43"/>
    <mergeCell ref="A46:D46"/>
    <mergeCell ref="A51:D51"/>
    <mergeCell ref="A56:D56"/>
    <mergeCell ref="A75:D75"/>
    <mergeCell ref="A77:D77"/>
    <mergeCell ref="A79:D79"/>
    <mergeCell ref="A80:D80"/>
    <mergeCell ref="A81:D81"/>
    <mergeCell ref="A85:D85"/>
    <mergeCell ref="A91:D91"/>
    <mergeCell ref="A92:D92"/>
    <mergeCell ref="A93:D93"/>
    <mergeCell ref="A94:D94"/>
    <mergeCell ref="A2:A3"/>
    <mergeCell ref="A83:A84"/>
    <mergeCell ref="B2:B3"/>
    <mergeCell ref="B83:B84"/>
    <mergeCell ref="C2:C3"/>
    <mergeCell ref="C83:C84"/>
    <mergeCell ref="D2:D3"/>
    <mergeCell ref="D83:D84"/>
    <mergeCell ref="E2:E3"/>
    <mergeCell ref="E83:E84"/>
    <mergeCell ref="F2:F3"/>
    <mergeCell ref="F83:F84"/>
    <mergeCell ref="G2:G3"/>
    <mergeCell ref="G83:G84"/>
    <mergeCell ref="H2:H3"/>
    <mergeCell ref="H83:H84"/>
    <mergeCell ref="I2:I3"/>
    <mergeCell ref="I83:I84"/>
    <mergeCell ref="J2:J3"/>
    <mergeCell ref="J83:J84"/>
    <mergeCell ref="K83:K84"/>
    <mergeCell ref="L83:L84"/>
    <mergeCell ref="M83:M84"/>
    <mergeCell ref="N83:N84"/>
    <mergeCell ref="O83:O84"/>
    <mergeCell ref="P83:P84"/>
    <mergeCell ref="Q83:Q84"/>
    <mergeCell ref="R83:R84"/>
    <mergeCell ref="S83:S84"/>
    <mergeCell ref="T83:T84"/>
    <mergeCell ref="U83:U84"/>
    <mergeCell ref="V2:V3"/>
    <mergeCell ref="V83:V84"/>
    <mergeCell ref="W2:W3"/>
    <mergeCell ref="W83:W84"/>
    <mergeCell ref="X2:X3"/>
    <mergeCell ref="X83:X84"/>
    <mergeCell ref="Y83:Y84"/>
    <mergeCell ref="Z83:Z84"/>
    <mergeCell ref="AA2:AA3"/>
    <mergeCell ref="AA83:AA84"/>
  </mergeCells>
  <conditionalFormatting sqref="C83:C84">
    <cfRule type="expression" dxfId="0" priority="4">
      <formula>C83&lt;&gt;#REF!</formula>
    </cfRule>
    <cfRule type="duplicateValues" dxfId="1" priority="5"/>
  </conditionalFormatting>
  <conditionalFormatting sqref="E83:E84">
    <cfRule type="expression" dxfId="0" priority="2">
      <formula>E83&lt;&gt;#REF!</formula>
    </cfRule>
  </conditionalFormatting>
  <conditionalFormatting sqref="H83:H84">
    <cfRule type="expression" dxfId="0" priority="3">
      <formula>H83&lt;&gt;#REF!</formula>
    </cfRule>
  </conditionalFormatting>
  <conditionalFormatting sqref="I83:I84">
    <cfRule type="expression" dxfId="0" priority="1">
      <formula>I83&lt;&gt;#REF!</formula>
    </cfRule>
  </conditionalFormatting>
  <printOptions horizontalCentered="1"/>
  <pageMargins left="0.161111111111111" right="0.161111111111111" top="1" bottom="0.802777777777778" header="0.5" footer="0.5"/>
  <pageSetup paperSize="8" scale="33" fitToHeight="0" orientation="landscape" blackAndWhite="1" horizontalDpi="600"/>
  <headerFooter>
    <oddFooter>&amp;C第 &amp;P 页，共 &amp;N 页</oddFooter>
  </headerFooter>
  <ignoredErrors>
    <ignoredError sqref="M75:M78" formula="1"/>
  </ignoredError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16"/>
  <sheetViews>
    <sheetView zoomScale="40" zoomScaleNormal="40" workbookViewId="0">
      <pane ySplit="4" topLeftCell="A9" activePane="bottomLeft" state="frozen"/>
      <selection/>
      <selection pane="bottomLeft" activeCell="D13" sqref="D13"/>
    </sheetView>
  </sheetViews>
  <sheetFormatPr defaultColWidth="8.875" defaultRowHeight="13.5"/>
  <cols>
    <col min="1" max="1" width="14.4416666666667" customWidth="1"/>
    <col min="2" max="2" width="30.3666666666667" customWidth="1"/>
    <col min="3" max="3" width="21.1" customWidth="1"/>
    <col min="4" max="4" width="36.25" customWidth="1"/>
    <col min="5" max="18" width="30.6583333333333" customWidth="1"/>
    <col min="19" max="19" width="45.3166666666667" customWidth="1"/>
  </cols>
  <sheetData>
    <row r="1" s="1" customFormat="1" ht="93" customHeight="1" spans="1:255">
      <c r="A1" s="9" t="s">
        <v>357</v>
      </c>
      <c r="B1" s="9"/>
      <c r="C1" s="9"/>
      <c r="D1" s="10"/>
      <c r="E1" s="9"/>
      <c r="F1" s="10"/>
      <c r="G1" s="10"/>
      <c r="H1" s="10"/>
      <c r="I1" s="9"/>
      <c r="J1" s="10"/>
      <c r="K1" s="9"/>
      <c r="L1" s="10"/>
      <c r="M1" s="9"/>
      <c r="N1" s="10"/>
      <c r="O1" s="9"/>
      <c r="P1" s="10"/>
      <c r="Q1" s="9"/>
      <c r="R1" s="9"/>
      <c r="S1" s="9"/>
    </row>
    <row r="2" s="2" customFormat="1" ht="80" customHeight="1" spans="1:255">
      <c r="A2" s="11" t="s">
        <v>358</v>
      </c>
      <c r="B2" s="11"/>
      <c r="C2" s="11"/>
      <c r="D2" s="12"/>
      <c r="E2" s="13"/>
      <c r="F2" s="14"/>
      <c r="G2" s="14"/>
      <c r="H2" s="14"/>
      <c r="I2" s="14"/>
      <c r="J2" s="14"/>
      <c r="K2" s="14" t="s">
        <v>359</v>
      </c>
      <c r="L2" s="14"/>
      <c r="M2" s="15" t="s">
        <v>360</v>
      </c>
      <c r="N2" s="16"/>
      <c r="O2" s="15"/>
      <c r="P2" s="16"/>
      <c r="Q2" s="15"/>
      <c r="R2" s="15"/>
      <c r="S2" s="15"/>
    </row>
    <row r="3" s="3" customFormat="1" ht="77" customHeight="1" spans="1:255">
      <c r="A3" s="17" t="s">
        <v>1</v>
      </c>
      <c r="B3" s="18" t="s">
        <v>361</v>
      </c>
      <c r="C3" s="18" t="s">
        <v>362</v>
      </c>
      <c r="D3" s="19" t="s">
        <v>363</v>
      </c>
      <c r="E3" s="18" t="s">
        <v>364</v>
      </c>
      <c r="F3" s="19"/>
      <c r="G3" s="18" t="s">
        <v>365</v>
      </c>
      <c r="H3" s="19"/>
      <c r="I3" s="20" t="s">
        <v>366</v>
      </c>
      <c r="J3" s="21"/>
      <c r="K3" s="20" t="s">
        <v>367</v>
      </c>
      <c r="L3" s="21"/>
      <c r="M3" s="20" t="s">
        <v>368</v>
      </c>
      <c r="N3" s="21"/>
      <c r="O3" s="20" t="s">
        <v>369</v>
      </c>
      <c r="P3" s="21"/>
      <c r="Q3" s="22" t="s">
        <v>370</v>
      </c>
      <c r="R3" s="22"/>
      <c r="S3" s="18" t="s">
        <v>17</v>
      </c>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row>
    <row r="4" s="4" customFormat="1" ht="77" customHeight="1" spans="1:255">
      <c r="A4" s="23"/>
      <c r="B4" s="18"/>
      <c r="C4" s="18"/>
      <c r="D4" s="19"/>
      <c r="E4" s="18" t="s">
        <v>371</v>
      </c>
      <c r="F4" s="19" t="s">
        <v>20</v>
      </c>
      <c r="G4" s="18" t="s">
        <v>371</v>
      </c>
      <c r="H4" s="19" t="s">
        <v>20</v>
      </c>
      <c r="I4" s="18" t="s">
        <v>371</v>
      </c>
      <c r="J4" s="19" t="s">
        <v>20</v>
      </c>
      <c r="K4" s="18" t="s">
        <v>371</v>
      </c>
      <c r="L4" s="19" t="s">
        <v>20</v>
      </c>
      <c r="M4" s="18" t="s">
        <v>371</v>
      </c>
      <c r="N4" s="19" t="s">
        <v>20</v>
      </c>
      <c r="O4" s="18" t="s">
        <v>371</v>
      </c>
      <c r="P4" s="19" t="s">
        <v>20</v>
      </c>
      <c r="Q4" s="18" t="s">
        <v>371</v>
      </c>
      <c r="R4" s="19" t="s">
        <v>20</v>
      </c>
      <c r="S4" s="18"/>
    </row>
    <row r="5" s="5" customFormat="1" ht="193" customHeight="1" spans="1:255">
      <c r="A5" s="24">
        <v>1</v>
      </c>
      <c r="B5" s="25" t="s">
        <v>372</v>
      </c>
      <c r="C5" s="26">
        <f>衔接资金明细表!E7</f>
        <v>4</v>
      </c>
      <c r="D5" s="26">
        <f>衔接资金明细表!M7</f>
        <v>3760</v>
      </c>
      <c r="E5" s="27">
        <f>衔接资金明细表!E8</f>
        <v>4</v>
      </c>
      <c r="F5" s="28">
        <f>衔接资金明细表!M8</f>
        <v>3760</v>
      </c>
      <c r="G5" s="27"/>
      <c r="H5" s="28"/>
      <c r="I5" s="27"/>
      <c r="J5" s="28"/>
      <c r="K5" s="27"/>
      <c r="L5" s="28"/>
      <c r="M5" s="27"/>
      <c r="N5" s="28"/>
      <c r="O5" s="27"/>
      <c r="P5" s="28"/>
      <c r="Q5" s="25"/>
      <c r="R5" s="25"/>
      <c r="S5" s="29"/>
    </row>
    <row r="6" s="5" customFormat="1" ht="193" customHeight="1" spans="1:255">
      <c r="A6" s="24">
        <v>2</v>
      </c>
      <c r="B6" s="26" t="s">
        <v>58</v>
      </c>
      <c r="C6" s="26">
        <v>21</v>
      </c>
      <c r="D6" s="26">
        <f t="shared" ref="D5:D12" si="0">F6+H6+J6+L6+N6+P6+R6</f>
        <v>15905</v>
      </c>
      <c r="E6" s="30">
        <f>衔接资金明细表!E14</f>
        <v>10</v>
      </c>
      <c r="F6" s="31">
        <f>衔接资金明细表!M14</f>
        <v>9415</v>
      </c>
      <c r="G6" s="30">
        <f>衔接资金明细表!E25</f>
        <v>1</v>
      </c>
      <c r="H6" s="31">
        <f>衔接资金明细表!M25</f>
        <v>507</v>
      </c>
      <c r="I6" s="30">
        <f>衔接资金明细表!E27</f>
        <v>4</v>
      </c>
      <c r="J6" s="31">
        <f>衔接资金明细表!M27</f>
        <v>1905.35</v>
      </c>
      <c r="K6" s="30">
        <f>衔接资金明细表!E32</f>
        <v>5</v>
      </c>
      <c r="L6" s="31">
        <f>衔接资金明细表!M32</f>
        <v>3868.5</v>
      </c>
      <c r="M6" s="32">
        <f>衔接资金明细表!E38</f>
        <v>1</v>
      </c>
      <c r="N6" s="31">
        <f>衔接资金明细表!M38</f>
        <v>209.15</v>
      </c>
      <c r="O6" s="32">
        <f>0</f>
        <v>0</v>
      </c>
      <c r="P6" s="31">
        <v>0</v>
      </c>
      <c r="Q6" s="27">
        <v>0</v>
      </c>
      <c r="R6" s="27">
        <v>0</v>
      </c>
      <c r="S6" s="29"/>
    </row>
    <row r="7" s="5" customFormat="1" ht="193" customHeight="1" spans="1:255">
      <c r="A7" s="24">
        <v>3</v>
      </c>
      <c r="B7" s="26" t="s">
        <v>169</v>
      </c>
      <c r="C7" s="26">
        <v>30</v>
      </c>
      <c r="D7" s="26">
        <f t="shared" si="0"/>
        <v>23287.71</v>
      </c>
      <c r="E7" s="30">
        <f>衔接资金明细表!E43</f>
        <v>2</v>
      </c>
      <c r="F7" s="31">
        <f>衔接资金明细表!M43</f>
        <v>1344.2</v>
      </c>
      <c r="G7" s="33">
        <f>衔接资金明细表!E46</f>
        <v>4</v>
      </c>
      <c r="H7" s="34">
        <f>衔接资金明细表!M46</f>
        <v>2762.6</v>
      </c>
      <c r="I7" s="33">
        <f>衔接资金明细表!E51</f>
        <v>4</v>
      </c>
      <c r="J7" s="34">
        <f>衔接资金明细表!M51</f>
        <v>906</v>
      </c>
      <c r="K7" s="30">
        <f>衔接资金明细表!E56</f>
        <v>18</v>
      </c>
      <c r="L7" s="31">
        <f>衔接资金明细表!M56</f>
        <v>18112.5</v>
      </c>
      <c r="M7" s="32">
        <f>衔接资金明细表!E75</f>
        <v>1</v>
      </c>
      <c r="N7" s="31">
        <f>衔接资金明细表!M75</f>
        <v>159.41</v>
      </c>
      <c r="O7" s="32">
        <v>0</v>
      </c>
      <c r="P7" s="31">
        <v>0</v>
      </c>
      <c r="Q7" s="27">
        <f>衔接资金明细表!E77</f>
        <v>1</v>
      </c>
      <c r="R7" s="27">
        <f>衔接资金明细表!M77</f>
        <v>3</v>
      </c>
      <c r="S7" s="29"/>
    </row>
    <row r="8" s="5" customFormat="1" ht="193" customHeight="1" spans="1:255">
      <c r="A8" s="24">
        <v>4</v>
      </c>
      <c r="B8" s="26" t="s">
        <v>373</v>
      </c>
      <c r="C8" s="26">
        <f>衔接资金明细表!E79</f>
        <v>0</v>
      </c>
      <c r="D8" s="26" t="e">
        <f t="shared" si="0"/>
        <v>#REF!</v>
      </c>
      <c r="E8" s="30">
        <f>衔接资金明细表!E81</f>
        <v>2</v>
      </c>
      <c r="F8" s="35">
        <f>衔接资金明细表!M81</f>
        <v>711.6</v>
      </c>
      <c r="G8" s="30">
        <f>0</f>
        <v>0</v>
      </c>
      <c r="H8" s="31">
        <v>0</v>
      </c>
      <c r="I8" s="30" t="e">
        <f>衔接资金明细表!#REF!</f>
        <v>#REF!</v>
      </c>
      <c r="J8" s="36" t="e">
        <f>衔接资金明细表!#REF!</f>
        <v>#REF!</v>
      </c>
      <c r="K8" s="30" t="e">
        <f>衔接资金明细表!#REF!</f>
        <v>#REF!</v>
      </c>
      <c r="L8" s="36" t="e">
        <f>衔接资金明细表!#REF!</f>
        <v>#REF!</v>
      </c>
      <c r="M8" s="30" t="e">
        <f>衔接资金明细表!#REF!</f>
        <v>#REF!</v>
      </c>
      <c r="N8" s="28" t="e">
        <f>衔接资金明细表!#REF!</f>
        <v>#REF!</v>
      </c>
      <c r="O8" s="30">
        <v>0</v>
      </c>
      <c r="P8" s="28">
        <v>0</v>
      </c>
      <c r="Q8" s="27">
        <v>0</v>
      </c>
      <c r="R8" s="27">
        <v>0</v>
      </c>
      <c r="S8" s="29"/>
    </row>
    <row r="9" s="6" customFormat="1" ht="193" customHeight="1" spans="1:255">
      <c r="A9" s="24">
        <v>5</v>
      </c>
      <c r="B9" s="26" t="s">
        <v>374</v>
      </c>
      <c r="C9" s="26">
        <v>16</v>
      </c>
      <c r="D9" s="26" t="e">
        <f t="shared" si="0"/>
        <v>#REF!</v>
      </c>
      <c r="E9" s="30" t="e">
        <f>衔接资金明细表!#REF!</f>
        <v>#REF!</v>
      </c>
      <c r="F9" s="31" t="e">
        <f>衔接资金明细表!#REF!</f>
        <v>#REF!</v>
      </c>
      <c r="G9" s="6" t="e">
        <f>衔接资金明细表!#REF!</f>
        <v>#REF!</v>
      </c>
      <c r="H9" s="37" t="e">
        <f>衔接资金明细表!#REF!</f>
        <v>#REF!</v>
      </c>
      <c r="I9" s="33" t="e">
        <f>衔接资金明细表!#REF!</f>
        <v>#REF!</v>
      </c>
      <c r="J9" s="33" t="e">
        <f>衔接资金明细表!#REF!</f>
        <v>#REF!</v>
      </c>
      <c r="K9" s="30" t="e">
        <f>衔接资金明细表!#REF!</f>
        <v>#REF!</v>
      </c>
      <c r="L9" s="36" t="e">
        <f>衔接资金明细表!#REF!</f>
        <v>#REF!</v>
      </c>
      <c r="M9" s="32" t="e">
        <f>衔接资金明细表!#REF!</f>
        <v>#REF!</v>
      </c>
      <c r="N9" s="31" t="e">
        <f>衔接资金明细表!#REF!</f>
        <v>#REF!</v>
      </c>
      <c r="O9" s="32" t="e">
        <f>衔接资金明细表!#REF!</f>
        <v>#REF!</v>
      </c>
      <c r="P9" s="36" t="e">
        <f>衔接资金明细表!#REF!</f>
        <v>#REF!</v>
      </c>
      <c r="Q9" s="27" t="e">
        <f>衔接资金明细表!#REF!</f>
        <v>#REF!</v>
      </c>
      <c r="R9" s="27" t="e">
        <f>衔接资金明细表!#REF!</f>
        <v>#REF!</v>
      </c>
      <c r="S9" s="29"/>
    </row>
    <row r="10" s="5" customFormat="1" ht="193" customHeight="1" spans="1:255">
      <c r="A10" s="24">
        <v>6</v>
      </c>
      <c r="B10" s="26" t="s">
        <v>375</v>
      </c>
      <c r="C10" s="26">
        <v>18</v>
      </c>
      <c r="D10" s="38" t="e">
        <f t="shared" si="0"/>
        <v>#REF!</v>
      </c>
      <c r="E10" s="30" t="e">
        <f>衔接资金明细表!#REF!</f>
        <v>#REF!</v>
      </c>
      <c r="F10" s="31" t="e">
        <f>衔接资金明细表!#REF!</f>
        <v>#REF!</v>
      </c>
      <c r="G10" s="33" t="e">
        <f>衔接资金明细表!#REF!</f>
        <v>#REF!</v>
      </c>
      <c r="H10" s="34" t="e">
        <f>衔接资金明细表!#REF!</f>
        <v>#REF!</v>
      </c>
      <c r="I10" s="33" t="e">
        <f>衔接资金明细表!#REF!</f>
        <v>#REF!</v>
      </c>
      <c r="J10" s="34" t="e">
        <f>衔接资金明细表!#REF!</f>
        <v>#REF!</v>
      </c>
      <c r="K10" s="30" t="e">
        <f>衔接资金明细表!#REF!</f>
        <v>#REF!</v>
      </c>
      <c r="L10" s="31" t="e">
        <f>衔接资金明细表!#REF!</f>
        <v>#REF!</v>
      </c>
      <c r="M10" s="32" t="e">
        <f>衔接资金明细表!#REF!</f>
        <v>#REF!</v>
      </c>
      <c r="N10" s="31" t="e">
        <f>衔接资金明细表!#REF!</f>
        <v>#REF!</v>
      </c>
      <c r="O10" s="32">
        <v>0</v>
      </c>
      <c r="P10" s="31">
        <v>0</v>
      </c>
      <c r="Q10" s="27" t="e">
        <f>衔接资金明细表!#REF!</f>
        <v>#REF!</v>
      </c>
      <c r="R10" s="27" t="e">
        <f>衔接资金明细表!#REF!</f>
        <v>#REF!</v>
      </c>
      <c r="S10" s="29"/>
    </row>
    <row r="11" s="5" customFormat="1" ht="193" customHeight="1" spans="1:255">
      <c r="A11" s="24">
        <v>7</v>
      </c>
      <c r="B11" s="26" t="s">
        <v>376</v>
      </c>
      <c r="C11" s="26">
        <v>37</v>
      </c>
      <c r="D11" s="26" t="e">
        <f t="shared" si="0"/>
        <v>#REF!</v>
      </c>
      <c r="E11" s="30" t="e">
        <f>衔接资金明细表!#REF!</f>
        <v>#REF!</v>
      </c>
      <c r="F11" s="31" t="e">
        <f>衔接资金明细表!#REF!</f>
        <v>#REF!</v>
      </c>
      <c r="G11" s="30" t="e">
        <f>衔接资金明细表!#REF!</f>
        <v>#REF!</v>
      </c>
      <c r="H11" s="31" t="e">
        <f>衔接资金明细表!#REF!</f>
        <v>#REF!</v>
      </c>
      <c r="I11" s="30">
        <v>0</v>
      </c>
      <c r="J11" s="31">
        <v>0</v>
      </c>
      <c r="K11" s="30" t="e">
        <f>衔接资金明细表!#REF!</f>
        <v>#REF!</v>
      </c>
      <c r="L11" s="31" t="e">
        <f>衔接资金明细表!#REF!</f>
        <v>#REF!</v>
      </c>
      <c r="M11" s="32" t="e">
        <f>衔接资金明细表!#REF!</f>
        <v>#REF!</v>
      </c>
      <c r="N11" s="31" t="e">
        <f>衔接资金明细表!#REF!</f>
        <v>#REF!</v>
      </c>
      <c r="O11" s="32">
        <v>0</v>
      </c>
      <c r="P11" s="31">
        <v>0</v>
      </c>
      <c r="Q11" s="27">
        <v>0</v>
      </c>
      <c r="R11" s="27">
        <v>0</v>
      </c>
      <c r="S11" s="29"/>
    </row>
    <row r="12" s="5" customFormat="1" ht="193" customHeight="1" spans="1:255">
      <c r="A12" s="24">
        <v>8</v>
      </c>
      <c r="B12" s="26" t="s">
        <v>377</v>
      </c>
      <c r="C12" s="26" t="e">
        <f>衔接资金明细表!#REF!</f>
        <v>#REF!</v>
      </c>
      <c r="D12" s="38" t="e">
        <f>衔接资金明细表!#REF!</f>
        <v>#REF!</v>
      </c>
      <c r="E12" s="30" t="e">
        <f>衔接资金明细表!#REF!</f>
        <v>#REF!</v>
      </c>
      <c r="F12" s="31" t="e">
        <f>衔接资金明细表!#REF!</f>
        <v>#REF!</v>
      </c>
      <c r="G12" s="39" t="e">
        <f>衔接资金明细表!#REF!</f>
        <v>#REF!</v>
      </c>
      <c r="H12" s="28" t="e">
        <f>衔接资金明细表!#REF!</f>
        <v>#REF!</v>
      </c>
      <c r="I12" s="30" t="e">
        <f>衔接资金明细表!#REF!</f>
        <v>#REF!</v>
      </c>
      <c r="J12" s="31" t="e">
        <f>衔接资金明细表!#REF!</f>
        <v>#REF!</v>
      </c>
      <c r="K12" s="30" t="e">
        <f>衔接资金明细表!#REF!</f>
        <v>#REF!</v>
      </c>
      <c r="L12" s="31" t="e">
        <f>衔接资金明细表!#REF!</f>
        <v>#REF!</v>
      </c>
      <c r="M12" s="32" t="e">
        <f>衔接资金明细表!#REF!</f>
        <v>#REF!</v>
      </c>
      <c r="N12" s="31" t="e">
        <f>衔接资金明细表!#REF!</f>
        <v>#REF!</v>
      </c>
      <c r="O12" s="32">
        <v>0</v>
      </c>
      <c r="P12" s="31">
        <v>0</v>
      </c>
      <c r="Q12" s="27" t="e">
        <f>衔接资金明细表!#REF!</f>
        <v>#REF!</v>
      </c>
      <c r="R12" s="27" t="e">
        <f>衔接资金明细表!#REF!</f>
        <v>#REF!</v>
      </c>
      <c r="S12" s="29"/>
    </row>
    <row r="13" s="7" customFormat="1" ht="193" customHeight="1" spans="1:255">
      <c r="A13" s="40" t="s">
        <v>32</v>
      </c>
      <c r="B13" s="40"/>
      <c r="C13" s="26" t="e">
        <f>SUM(C5:C12)</f>
        <v>#REF!</v>
      </c>
      <c r="D13" s="38" t="e">
        <f>SUM(D5:D12)</f>
        <v>#REF!</v>
      </c>
      <c r="E13" s="26" t="e">
        <f t="shared" ref="E13:R13" si="1">SUM(E5:E12)</f>
        <v>#REF!</v>
      </c>
      <c r="F13" s="38" t="e">
        <f t="shared" si="1"/>
        <v>#REF!</v>
      </c>
      <c r="G13" s="26" t="e">
        <f t="shared" si="1"/>
        <v>#REF!</v>
      </c>
      <c r="H13" s="38" t="e">
        <f t="shared" si="1"/>
        <v>#REF!</v>
      </c>
      <c r="I13" s="26" t="e">
        <f t="shared" si="1"/>
        <v>#REF!</v>
      </c>
      <c r="J13" s="38" t="e">
        <f t="shared" si="1"/>
        <v>#REF!</v>
      </c>
      <c r="K13" s="26" t="e">
        <f t="shared" si="1"/>
        <v>#REF!</v>
      </c>
      <c r="L13" s="38" t="e">
        <f t="shared" si="1"/>
        <v>#REF!</v>
      </c>
      <c r="M13" s="26" t="e">
        <f t="shared" si="1"/>
        <v>#REF!</v>
      </c>
      <c r="N13" s="38" t="e">
        <f t="shared" si="1"/>
        <v>#REF!</v>
      </c>
      <c r="O13" s="26" t="e">
        <f t="shared" si="1"/>
        <v>#REF!</v>
      </c>
      <c r="P13" s="38" t="e">
        <f t="shared" si="1"/>
        <v>#REF!</v>
      </c>
      <c r="Q13" s="26" t="e">
        <f t="shared" si="1"/>
        <v>#REF!</v>
      </c>
      <c r="R13" s="38" t="e">
        <f t="shared" si="1"/>
        <v>#REF!</v>
      </c>
      <c r="S13" s="26"/>
    </row>
    <row r="14" s="8" customFormat="1" ht="243" customHeight="1" spans="1:255">
      <c r="A14" s="41"/>
      <c r="B14" s="42"/>
      <c r="C14" s="42"/>
      <c r="D14" s="42"/>
      <c r="E14" s="42"/>
      <c r="F14" s="42"/>
      <c r="G14" s="42"/>
      <c r="H14" s="42"/>
      <c r="I14" s="42"/>
      <c r="J14" s="42"/>
      <c r="K14" s="42"/>
      <c r="L14" s="42"/>
      <c r="M14" s="42"/>
      <c r="N14" s="42"/>
      <c r="O14" s="42"/>
      <c r="P14" s="42"/>
      <c r="Q14" s="42"/>
      <c r="R14" s="42"/>
      <c r="S14" s="42"/>
    </row>
    <row r="16" ht="33.75" spans="1:255">
      <c r="M16" s="43"/>
    </row>
  </sheetData>
  <mergeCells count="18">
    <mergeCell ref="A1:S1"/>
    <mergeCell ref="A2:D2"/>
    <mergeCell ref="I2:J2"/>
    <mergeCell ref="K2:L2"/>
    <mergeCell ref="M2:S2"/>
    <mergeCell ref="E3:F3"/>
    <mergeCell ref="G3:H3"/>
    <mergeCell ref="I3:J3"/>
    <mergeCell ref="K3:L3"/>
    <mergeCell ref="M3:N3"/>
    <mergeCell ref="O3:P3"/>
    <mergeCell ref="Q3:R3"/>
    <mergeCell ref="A13:B13"/>
    <mergeCell ref="A14:S14"/>
    <mergeCell ref="A3:A4"/>
    <mergeCell ref="B3:B4"/>
    <mergeCell ref="C3:C4"/>
    <mergeCell ref="D3:D4"/>
  </mergeCells>
  <printOptions horizontalCentered="1"/>
  <pageMargins left="0.357638888888889" right="0.161111111111111" top="0.60625" bottom="0.60625" header="0.5" footer="0.5"/>
  <pageSetup paperSize="9" scale="23" fitToHeight="0" orientation="landscape" horizontalDpi="600"/>
  <headerFooter/>
  <ignoredErrors>
    <ignoredError sqref="J8" unlockedFormula="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16"/>
  <sheetViews>
    <sheetView zoomScale="40" zoomScaleNormal="40" workbookViewId="0">
      <pane ySplit="4" topLeftCell="A9" activePane="bottomLeft" state="frozen"/>
      <selection/>
      <selection pane="bottomLeft" activeCell="D13" sqref="D13"/>
    </sheetView>
  </sheetViews>
  <sheetFormatPr defaultColWidth="8.875" defaultRowHeight="13.5"/>
  <cols>
    <col min="1" max="1" width="14.4416666666667" customWidth="1"/>
    <col min="2" max="2" width="30.3666666666667" customWidth="1"/>
    <col min="3" max="3" width="21.1" customWidth="1"/>
    <col min="4" max="4" width="36.25" customWidth="1"/>
    <col min="5" max="18" width="30.6583333333333" customWidth="1"/>
    <col min="19" max="19" width="45.3166666666667" customWidth="1"/>
  </cols>
  <sheetData>
    <row r="1" s="1" customFormat="1" ht="93" customHeight="1" spans="1:255">
      <c r="A1" s="9" t="s">
        <v>357</v>
      </c>
      <c r="B1" s="9"/>
      <c r="C1" s="9"/>
      <c r="D1" s="10"/>
      <c r="E1" s="9"/>
      <c r="F1" s="10"/>
      <c r="G1" s="10"/>
      <c r="H1" s="10"/>
      <c r="I1" s="9"/>
      <c r="J1" s="10"/>
      <c r="K1" s="9"/>
      <c r="L1" s="10"/>
      <c r="M1" s="9"/>
      <c r="N1" s="10"/>
      <c r="O1" s="9"/>
      <c r="P1" s="10"/>
      <c r="Q1" s="9"/>
      <c r="R1" s="9"/>
      <c r="S1" s="9"/>
    </row>
    <row r="2" s="2" customFormat="1" ht="80" customHeight="1" spans="1:255">
      <c r="A2" s="11" t="s">
        <v>358</v>
      </c>
      <c r="B2" s="11"/>
      <c r="C2" s="11"/>
      <c r="D2" s="12"/>
      <c r="E2" s="13"/>
      <c r="F2" s="14"/>
      <c r="G2" s="14"/>
      <c r="H2" s="14"/>
      <c r="I2" s="14"/>
      <c r="J2" s="14"/>
      <c r="K2" s="14" t="s">
        <v>359</v>
      </c>
      <c r="L2" s="14"/>
      <c r="M2" s="15" t="s">
        <v>360</v>
      </c>
      <c r="N2" s="16"/>
      <c r="O2" s="15"/>
      <c r="P2" s="16"/>
      <c r="Q2" s="15"/>
      <c r="R2" s="15"/>
      <c r="S2" s="15"/>
    </row>
    <row r="3" s="3" customFormat="1" ht="77" customHeight="1" spans="1:255">
      <c r="A3" s="17" t="s">
        <v>1</v>
      </c>
      <c r="B3" s="18" t="s">
        <v>361</v>
      </c>
      <c r="C3" s="18" t="s">
        <v>362</v>
      </c>
      <c r="D3" s="19" t="s">
        <v>363</v>
      </c>
      <c r="E3" s="18" t="s">
        <v>364</v>
      </c>
      <c r="F3" s="19"/>
      <c r="G3" s="18" t="s">
        <v>365</v>
      </c>
      <c r="H3" s="19"/>
      <c r="I3" s="20" t="s">
        <v>366</v>
      </c>
      <c r="J3" s="21"/>
      <c r="K3" s="20" t="s">
        <v>367</v>
      </c>
      <c r="L3" s="21"/>
      <c r="M3" s="20" t="s">
        <v>368</v>
      </c>
      <c r="N3" s="21"/>
      <c r="O3" s="20" t="s">
        <v>369</v>
      </c>
      <c r="P3" s="21"/>
      <c r="Q3" s="22" t="s">
        <v>370</v>
      </c>
      <c r="R3" s="22"/>
      <c r="S3" s="18" t="s">
        <v>17</v>
      </c>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row>
    <row r="4" s="4" customFormat="1" ht="77" customHeight="1" spans="1:255">
      <c r="A4" s="23"/>
      <c r="B4" s="18"/>
      <c r="C4" s="18"/>
      <c r="D4" s="19"/>
      <c r="E4" s="18" t="s">
        <v>371</v>
      </c>
      <c r="F4" s="19" t="s">
        <v>20</v>
      </c>
      <c r="G4" s="18" t="s">
        <v>371</v>
      </c>
      <c r="H4" s="19" t="s">
        <v>20</v>
      </c>
      <c r="I4" s="18" t="s">
        <v>371</v>
      </c>
      <c r="J4" s="19" t="s">
        <v>20</v>
      </c>
      <c r="K4" s="18" t="s">
        <v>371</v>
      </c>
      <c r="L4" s="19" t="s">
        <v>20</v>
      </c>
      <c r="M4" s="18" t="s">
        <v>371</v>
      </c>
      <c r="N4" s="19" t="s">
        <v>20</v>
      </c>
      <c r="O4" s="18" t="s">
        <v>371</v>
      </c>
      <c r="P4" s="19" t="s">
        <v>20</v>
      </c>
      <c r="Q4" s="18" t="s">
        <v>371</v>
      </c>
      <c r="R4" s="19" t="s">
        <v>20</v>
      </c>
      <c r="S4" s="18"/>
    </row>
    <row r="5" s="5" customFormat="1" ht="193" customHeight="1" spans="1:255">
      <c r="A5" s="24">
        <v>1</v>
      </c>
      <c r="B5" s="25" t="s">
        <v>372</v>
      </c>
      <c r="C5" s="26">
        <f>衔接资金明细表!E7</f>
        <v>4</v>
      </c>
      <c r="D5" s="26">
        <f>衔接资金明细表!L7</f>
        <v>3760</v>
      </c>
      <c r="E5" s="27">
        <f>衔接资金明细表!E8</f>
        <v>4</v>
      </c>
      <c r="F5" s="28">
        <f>衔接资金明细表!L8</f>
        <v>3760</v>
      </c>
      <c r="G5" s="27"/>
      <c r="H5" s="28"/>
      <c r="I5" s="27"/>
      <c r="J5" s="28"/>
      <c r="K5" s="27"/>
      <c r="L5" s="28"/>
      <c r="M5" s="27"/>
      <c r="N5" s="28"/>
      <c r="O5" s="27"/>
      <c r="P5" s="28"/>
      <c r="Q5" s="25"/>
      <c r="R5" s="25"/>
      <c r="S5" s="29"/>
    </row>
    <row r="6" s="5" customFormat="1" ht="193" customHeight="1" spans="1:255">
      <c r="A6" s="24">
        <v>2</v>
      </c>
      <c r="B6" s="26" t="s">
        <v>58</v>
      </c>
      <c r="C6" s="26">
        <v>21</v>
      </c>
      <c r="D6" s="26">
        <f t="shared" ref="D6:D11" si="0">F6+H6+J6+L6+N6+P6+R6</f>
        <v>15905.0026114634</v>
      </c>
      <c r="E6" s="30">
        <f>衔接资金明细表!E14</f>
        <v>10</v>
      </c>
      <c r="F6" s="31">
        <f>衔接资金明细表!L14</f>
        <v>9415</v>
      </c>
      <c r="G6" s="30">
        <f>衔接资金明细表!E25</f>
        <v>1</v>
      </c>
      <c r="H6" s="31">
        <f>衔接资金明细表!L25</f>
        <v>507</v>
      </c>
      <c r="I6" s="30">
        <f>衔接资金明细表!E27</f>
        <v>4</v>
      </c>
      <c r="J6" s="31">
        <f>衔接资金明细表!L27</f>
        <v>1905.35</v>
      </c>
      <c r="K6" s="30">
        <f>衔接资金明细表!E32</f>
        <v>5</v>
      </c>
      <c r="L6" s="31">
        <f>衔接资金明细表!L32</f>
        <v>3868.5</v>
      </c>
      <c r="M6" s="32">
        <f>衔接资金明细表!E38</f>
        <v>1</v>
      </c>
      <c r="N6" s="31">
        <f>衔接资金明细表!L38</f>
        <v>209.152611463358</v>
      </c>
      <c r="O6" s="32">
        <f>0</f>
        <v>0</v>
      </c>
      <c r="P6" s="31">
        <v>0</v>
      </c>
      <c r="Q6" s="27">
        <v>0</v>
      </c>
      <c r="R6" s="27">
        <v>0</v>
      </c>
      <c r="S6" s="29"/>
    </row>
    <row r="7" s="5" customFormat="1" ht="193" customHeight="1" spans="1:255">
      <c r="A7" s="24">
        <v>3</v>
      </c>
      <c r="B7" s="26" t="s">
        <v>169</v>
      </c>
      <c r="C7" s="26">
        <v>30</v>
      </c>
      <c r="D7" s="26">
        <f t="shared" si="0"/>
        <v>22974.82</v>
      </c>
      <c r="E7" s="30">
        <f>衔接资金明细表!E43</f>
        <v>2</v>
      </c>
      <c r="F7" s="31">
        <f>衔接资金明细表!L43</f>
        <v>1344.2</v>
      </c>
      <c r="G7" s="33">
        <f>衔接资金明细表!E46</f>
        <v>4</v>
      </c>
      <c r="H7" s="34">
        <f>衔接资金明细表!L46</f>
        <v>2762.6</v>
      </c>
      <c r="I7" s="33">
        <f>衔接资金明细表!E51</f>
        <v>4</v>
      </c>
      <c r="J7" s="34">
        <f>衔接资金明细表!L51</f>
        <v>906</v>
      </c>
      <c r="K7" s="30">
        <f>衔接资金明细表!E56</f>
        <v>18</v>
      </c>
      <c r="L7" s="31">
        <f>衔接资金明细表!L56</f>
        <v>17799.61</v>
      </c>
      <c r="M7" s="32">
        <f>衔接资金明细表!E75</f>
        <v>1</v>
      </c>
      <c r="N7" s="31">
        <f>衔接资金明细表!L75</f>
        <v>159.41</v>
      </c>
      <c r="O7" s="32">
        <v>0</v>
      </c>
      <c r="P7" s="31">
        <v>0</v>
      </c>
      <c r="Q7" s="27">
        <f>衔接资金明细表!E77</f>
        <v>1</v>
      </c>
      <c r="R7" s="27">
        <f>衔接资金明细表!L77</f>
        <v>3</v>
      </c>
      <c r="S7" s="29"/>
    </row>
    <row r="8" s="5" customFormat="1" ht="193" customHeight="1" spans="1:255">
      <c r="A8" s="24">
        <v>4</v>
      </c>
      <c r="B8" s="26" t="s">
        <v>373</v>
      </c>
      <c r="C8" s="26">
        <f>衔接资金明细表!E79</f>
        <v>0</v>
      </c>
      <c r="D8" s="26" t="e">
        <f t="shared" si="0"/>
        <v>#REF!</v>
      </c>
      <c r="E8" s="30">
        <f>衔接资金明细表!E81</f>
        <v>2</v>
      </c>
      <c r="F8" s="35">
        <f>衔接资金明细表!L81</f>
        <v>0</v>
      </c>
      <c r="G8" s="30">
        <f>0</f>
        <v>0</v>
      </c>
      <c r="H8" s="31">
        <v>0</v>
      </c>
      <c r="I8" s="30" t="e">
        <f>衔接资金明细表!#REF!</f>
        <v>#REF!</v>
      </c>
      <c r="J8" s="36" t="e">
        <f>衔接资金明细表!#REF!</f>
        <v>#REF!</v>
      </c>
      <c r="K8" s="30" t="e">
        <f>衔接资金明细表!#REF!</f>
        <v>#REF!</v>
      </c>
      <c r="L8" s="36" t="e">
        <f>衔接资金明细表!#REF!</f>
        <v>#REF!</v>
      </c>
      <c r="M8" s="30" t="e">
        <f>衔接资金明细表!#REF!</f>
        <v>#REF!</v>
      </c>
      <c r="N8" s="28" t="e">
        <f>衔接资金明细表!#REF!</f>
        <v>#REF!</v>
      </c>
      <c r="O8" s="30">
        <v>0</v>
      </c>
      <c r="P8" s="28">
        <v>0</v>
      </c>
      <c r="Q8" s="27">
        <v>0</v>
      </c>
      <c r="R8" s="27">
        <v>0</v>
      </c>
      <c r="S8" s="29"/>
    </row>
    <row r="9" s="6" customFormat="1" ht="193" customHeight="1" spans="1:255">
      <c r="A9" s="24">
        <v>5</v>
      </c>
      <c r="B9" s="26" t="s">
        <v>374</v>
      </c>
      <c r="C9" s="26">
        <v>16</v>
      </c>
      <c r="D9" s="26" t="e">
        <f t="shared" si="0"/>
        <v>#REF!</v>
      </c>
      <c r="E9" s="30" t="e">
        <f>衔接资金明细表!#REF!</f>
        <v>#REF!</v>
      </c>
      <c r="F9" s="31" t="e">
        <f>衔接资金明细表!#REF!</f>
        <v>#REF!</v>
      </c>
      <c r="G9" s="6" t="e">
        <f>衔接资金明细表!#REF!</f>
        <v>#REF!</v>
      </c>
      <c r="H9" s="37" t="e">
        <f>衔接资金明细表!#REF!</f>
        <v>#REF!</v>
      </c>
      <c r="I9" s="33" t="e">
        <f>衔接资金明细表!#REF!</f>
        <v>#REF!</v>
      </c>
      <c r="J9" s="33" t="e">
        <f>衔接资金明细表!#REF!</f>
        <v>#REF!</v>
      </c>
      <c r="K9" s="30" t="e">
        <f>衔接资金明细表!#REF!</f>
        <v>#REF!</v>
      </c>
      <c r="L9" s="36" t="e">
        <f>衔接资金明细表!#REF!</f>
        <v>#REF!</v>
      </c>
      <c r="M9" s="32" t="e">
        <f>衔接资金明细表!#REF!</f>
        <v>#REF!</v>
      </c>
      <c r="N9" s="31" t="e">
        <f>衔接资金明细表!#REF!</f>
        <v>#REF!</v>
      </c>
      <c r="O9" s="32" t="e">
        <f>衔接资金明细表!#REF!</f>
        <v>#REF!</v>
      </c>
      <c r="P9" s="36" t="e">
        <f>衔接资金明细表!#REF!</f>
        <v>#REF!</v>
      </c>
      <c r="Q9" s="27" t="e">
        <f>衔接资金明细表!#REF!</f>
        <v>#REF!</v>
      </c>
      <c r="R9" s="27" t="e">
        <f>衔接资金明细表!#REF!</f>
        <v>#REF!</v>
      </c>
      <c r="S9" s="29"/>
    </row>
    <row r="10" s="5" customFormat="1" ht="193" customHeight="1" spans="1:255">
      <c r="A10" s="24">
        <v>6</v>
      </c>
      <c r="B10" s="26" t="s">
        <v>375</v>
      </c>
      <c r="C10" s="26">
        <v>18</v>
      </c>
      <c r="D10" s="38" t="e">
        <f t="shared" si="0"/>
        <v>#REF!</v>
      </c>
      <c r="E10" s="30" t="e">
        <f>衔接资金明细表!#REF!</f>
        <v>#REF!</v>
      </c>
      <c r="F10" s="31" t="e">
        <f>衔接资金明细表!#REF!</f>
        <v>#REF!</v>
      </c>
      <c r="G10" s="33" t="e">
        <f>衔接资金明细表!#REF!</f>
        <v>#REF!</v>
      </c>
      <c r="H10" s="34" t="e">
        <f>衔接资金明细表!#REF!</f>
        <v>#REF!</v>
      </c>
      <c r="I10" s="33" t="e">
        <f>衔接资金明细表!#REF!</f>
        <v>#REF!</v>
      </c>
      <c r="J10" s="34" t="e">
        <f>衔接资金明细表!#REF!</f>
        <v>#REF!</v>
      </c>
      <c r="K10" s="30" t="e">
        <f>衔接资金明细表!#REF!</f>
        <v>#REF!</v>
      </c>
      <c r="L10" s="31" t="e">
        <f>衔接资金明细表!#REF!</f>
        <v>#REF!</v>
      </c>
      <c r="M10" s="32" t="e">
        <f>衔接资金明细表!#REF!</f>
        <v>#REF!</v>
      </c>
      <c r="N10" s="31" t="e">
        <f>衔接资金明细表!#REF!</f>
        <v>#REF!</v>
      </c>
      <c r="O10" s="32">
        <v>0</v>
      </c>
      <c r="P10" s="31">
        <v>0</v>
      </c>
      <c r="Q10" s="27" t="e">
        <f>衔接资金明细表!#REF!</f>
        <v>#REF!</v>
      </c>
      <c r="R10" s="27" t="e">
        <f>衔接资金明细表!#REF!</f>
        <v>#REF!</v>
      </c>
      <c r="S10" s="29"/>
    </row>
    <row r="11" s="5" customFormat="1" ht="193" customHeight="1" spans="1:255">
      <c r="A11" s="24">
        <v>7</v>
      </c>
      <c r="B11" s="26" t="s">
        <v>376</v>
      </c>
      <c r="C11" s="26">
        <v>37</v>
      </c>
      <c r="D11" s="26" t="e">
        <f t="shared" si="0"/>
        <v>#REF!</v>
      </c>
      <c r="E11" s="30" t="e">
        <f>衔接资金明细表!#REF!</f>
        <v>#REF!</v>
      </c>
      <c r="F11" s="31" t="e">
        <f>衔接资金明细表!#REF!</f>
        <v>#REF!</v>
      </c>
      <c r="G11" s="30" t="e">
        <f>衔接资金明细表!#REF!</f>
        <v>#REF!</v>
      </c>
      <c r="H11" s="31" t="e">
        <f>衔接资金明细表!#REF!</f>
        <v>#REF!</v>
      </c>
      <c r="I11" s="30">
        <v>0</v>
      </c>
      <c r="J11" s="31">
        <v>0</v>
      </c>
      <c r="K11" s="30" t="e">
        <f>衔接资金明细表!#REF!</f>
        <v>#REF!</v>
      </c>
      <c r="L11" s="31" t="e">
        <f>衔接资金明细表!#REF!</f>
        <v>#REF!</v>
      </c>
      <c r="M11" s="32" t="e">
        <f>衔接资金明细表!#REF!</f>
        <v>#REF!</v>
      </c>
      <c r="N11" s="31" t="e">
        <f>衔接资金明细表!#REF!</f>
        <v>#REF!</v>
      </c>
      <c r="O11" s="32">
        <v>0</v>
      </c>
      <c r="P11" s="31">
        <v>0</v>
      </c>
      <c r="Q11" s="27">
        <v>0</v>
      </c>
      <c r="R11" s="27">
        <v>0</v>
      </c>
      <c r="S11" s="29"/>
    </row>
    <row r="12" s="5" customFormat="1" ht="193" customHeight="1" spans="1:255">
      <c r="A12" s="24">
        <v>8</v>
      </c>
      <c r="B12" s="26" t="s">
        <v>377</v>
      </c>
      <c r="C12" s="26" t="e">
        <f>衔接资金明细表!#REF!</f>
        <v>#REF!</v>
      </c>
      <c r="D12" s="38" t="e">
        <f>衔接资金明细表!#REF!</f>
        <v>#REF!</v>
      </c>
      <c r="E12" s="30" t="e">
        <f>衔接资金明细表!#REF!</f>
        <v>#REF!</v>
      </c>
      <c r="F12" s="31" t="e">
        <f>衔接资金明细表!#REF!</f>
        <v>#REF!</v>
      </c>
      <c r="G12" s="39" t="e">
        <f>衔接资金明细表!#REF!</f>
        <v>#REF!</v>
      </c>
      <c r="H12" s="28" t="e">
        <f>衔接资金明细表!#REF!</f>
        <v>#REF!</v>
      </c>
      <c r="I12" s="30" t="e">
        <f>衔接资金明细表!#REF!</f>
        <v>#REF!</v>
      </c>
      <c r="J12" s="31" t="e">
        <f>衔接资金明细表!#REF!</f>
        <v>#REF!</v>
      </c>
      <c r="K12" s="30" t="e">
        <f>衔接资金明细表!#REF!</f>
        <v>#REF!</v>
      </c>
      <c r="L12" s="31" t="e">
        <f>衔接资金明细表!#REF!</f>
        <v>#REF!</v>
      </c>
      <c r="M12" s="32" t="e">
        <f>衔接资金明细表!#REF!</f>
        <v>#REF!</v>
      </c>
      <c r="N12" s="31" t="e">
        <f>衔接资金明细表!#REF!</f>
        <v>#REF!</v>
      </c>
      <c r="O12" s="32">
        <v>0</v>
      </c>
      <c r="P12" s="31">
        <v>0</v>
      </c>
      <c r="Q12" s="27" t="e">
        <f>衔接资金明细表!#REF!</f>
        <v>#REF!</v>
      </c>
      <c r="R12" s="27" t="e">
        <f>衔接资金明细表!#REF!</f>
        <v>#REF!</v>
      </c>
      <c r="S12" s="29"/>
    </row>
    <row r="13" s="7" customFormat="1" ht="193" customHeight="1" spans="1:255">
      <c r="A13" s="40" t="s">
        <v>32</v>
      </c>
      <c r="B13" s="40"/>
      <c r="C13" s="26" t="e">
        <f t="shared" ref="C13:R13" si="1">SUM(C5:C12)</f>
        <v>#REF!</v>
      </c>
      <c r="D13" s="38" t="e">
        <f t="shared" si="1"/>
        <v>#REF!</v>
      </c>
      <c r="E13" s="26" t="e">
        <f t="shared" si="1"/>
        <v>#REF!</v>
      </c>
      <c r="F13" s="38" t="e">
        <f t="shared" si="1"/>
        <v>#REF!</v>
      </c>
      <c r="G13" s="26" t="e">
        <f t="shared" si="1"/>
        <v>#REF!</v>
      </c>
      <c r="H13" s="38" t="e">
        <f t="shared" si="1"/>
        <v>#REF!</v>
      </c>
      <c r="I13" s="26" t="e">
        <f t="shared" si="1"/>
        <v>#REF!</v>
      </c>
      <c r="J13" s="38" t="e">
        <f t="shared" si="1"/>
        <v>#REF!</v>
      </c>
      <c r="K13" s="26" t="e">
        <f t="shared" si="1"/>
        <v>#REF!</v>
      </c>
      <c r="L13" s="38" t="e">
        <f t="shared" si="1"/>
        <v>#REF!</v>
      </c>
      <c r="M13" s="26" t="e">
        <f t="shared" si="1"/>
        <v>#REF!</v>
      </c>
      <c r="N13" s="38" t="e">
        <f t="shared" si="1"/>
        <v>#REF!</v>
      </c>
      <c r="O13" s="26" t="e">
        <f t="shared" si="1"/>
        <v>#REF!</v>
      </c>
      <c r="P13" s="38" t="e">
        <f t="shared" si="1"/>
        <v>#REF!</v>
      </c>
      <c r="Q13" s="26" t="e">
        <f t="shared" si="1"/>
        <v>#REF!</v>
      </c>
      <c r="R13" s="38" t="e">
        <f t="shared" si="1"/>
        <v>#REF!</v>
      </c>
      <c r="S13" s="26"/>
    </row>
    <row r="14" s="8" customFormat="1" ht="243" customHeight="1" spans="1:255">
      <c r="A14" s="41"/>
      <c r="B14" s="42"/>
      <c r="C14" s="42"/>
      <c r="D14" s="42"/>
      <c r="E14" s="42"/>
      <c r="F14" s="42"/>
      <c r="G14" s="42"/>
      <c r="H14" s="42"/>
      <c r="I14" s="42"/>
      <c r="J14" s="42"/>
      <c r="K14" s="42"/>
      <c r="L14" s="42"/>
      <c r="M14" s="42"/>
      <c r="N14" s="42"/>
      <c r="O14" s="42"/>
      <c r="P14" s="42"/>
      <c r="Q14" s="42"/>
      <c r="R14" s="42"/>
      <c r="S14" s="42"/>
    </row>
    <row r="16" ht="33.75" spans="1:255">
      <c r="M16" s="43"/>
    </row>
  </sheetData>
  <mergeCells count="18">
    <mergeCell ref="A1:S1"/>
    <mergeCell ref="A2:D2"/>
    <mergeCell ref="I2:J2"/>
    <mergeCell ref="K2:L2"/>
    <mergeCell ref="M2:S2"/>
    <mergeCell ref="E3:F3"/>
    <mergeCell ref="G3:H3"/>
    <mergeCell ref="I3:J3"/>
    <mergeCell ref="K3:L3"/>
    <mergeCell ref="M3:N3"/>
    <mergeCell ref="O3:P3"/>
    <mergeCell ref="Q3:R3"/>
    <mergeCell ref="A13:B13"/>
    <mergeCell ref="A14:S14"/>
    <mergeCell ref="A3:A4"/>
    <mergeCell ref="B3:B4"/>
    <mergeCell ref="C3:C4"/>
    <mergeCell ref="D3:D4"/>
  </mergeCells>
  <printOptions horizontalCentered="1"/>
  <pageMargins left="0.357638888888889" right="0.161111111111111" top="0.60625" bottom="0.60625" header="0.5" footer="0.5"/>
  <pageSetup paperSize="9" scale="2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衔接资金明细表</vt:lpstr>
      <vt:lpstr>汇总表</vt:lpstr>
      <vt:lpstr>汇总表 (衔接)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刘建新</cp:lastModifiedBy>
  <dcterms:created xsi:type="dcterms:W3CDTF">2022-06-13T06:13:00Z</dcterms:created>
  <cp:lastPrinted>2024-03-14T10:03:00Z</cp:lastPrinted>
  <dcterms:modified xsi:type="dcterms:W3CDTF">2026-05-18T04:51:31Z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08ADA75FE90D4112951D168C05971EE7_13</vt:lpwstr>
  </property>
  <property fmtid="{D5CDD505-2E9C-101B-9397-08002B2CF9AE}" pid="3" name="KSOProductBuildVer">
    <vt:lpwstr>2052-12.1.0.26375</vt:lpwstr>
  </property>
  <property fmtid="{D5CDD505-2E9C-101B-9397-08002B2CF9AE}" pid="4" name="KSOReadingLayout">
    <vt:bool>true</vt:bool>
  </property>
  <property fmtid="{D5CDD505-2E9C-101B-9397-08002B2CF9AE}" pid="5" name="CalculationRule">
    <vt:i4>0</vt:i4>
  </property>
</Properties>
</file>